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7235" windowHeight="136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39" i="1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<sst xmlns="http://schemas.openxmlformats.org/spreadsheetml/2006/main" count="283" uniqueCount="86">
  <si>
    <t xml:space="preserve">Аналіз фінансування установ на 29.02.2016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</si>
  <si>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</si>
  <si>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</si>
  <si>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</si>
  <si>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</si>
  <si>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</si>
  <si>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</si>
  <si>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</si>
  <si>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</si>
  <si>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</si>
  <si>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</si>
  <si>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</si>
  <si>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</si>
  <si>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</si>
  <si>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</si>
  <si>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</si>
  <si>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</si>
  <si>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</si>
  <si>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</si>
  <si>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</si>
  <si>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</si>
  <si>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</si>
  <si>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</si>
  <si>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</si>
  <si>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</si>
  <si>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</si>
  <si>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</si>
  <si>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</si>
  <si>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</si>
  <si>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</si>
  <si>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</si>
  <si>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</si>
  <si>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</si>
  <si>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</si>
  <si>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</si>
  <si>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</si>
  <si>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</si>
  <si>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</si>
  <si>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</si>
  <si>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</si>
  <si>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</si>
  <si>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</si>
  <si>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</si>
  <si>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</si>
  <si>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</si>
  <si>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</si>
  <si>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</si>
  <si>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</si>
  <si>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</si>
  <si>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</si>
  <si>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</si>
  <si>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</si>
  <si>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</si>
  <si>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</si>
  <si>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</si>
  <si>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</si>
  <si>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</si>
  <si>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</si>
  <si>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</si>
  <si>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</si>
  <si>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</si>
  <si>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</si>
  <si>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</si>
  <si>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</si>
  <si>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</si>
  <si>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</si>
  <si>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</si>
  <si>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</si>
  <si>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</si>
  <si>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2720</t>
  </si>
  <si>
    <t>Стипендії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</si>
  <si>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</si>
  <si>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</si>
  <si>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</si>
  <si>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</si>
  <si>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</si>
  <si>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</si>
  <si>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</si>
  <si>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</si>
  <si>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</si>
  <si>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</si>
  <si>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</si>
  <si>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</si>
  <si>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</si>
  <si>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по бюджету</t>
  </si>
  <si>
    <t>Станом на 01.03.2016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</si>
</sst>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>
      <selection activeCell="B8" sqref="B8"/>
    </sheetView>
  </sheetViews>
  <sheetFormatPr defaultRowHeight="15"/>
  <cols>
    <col min="2" max="2" width="15.140625" customWidth="1"/>
    <col min="3" max="4" width="12.5703125" bestFit="1" customWidth="1"/>
    <col min="5" max="6" width="11.5703125" bestFit="1" customWidth="1"/>
    <col min="7" max="7" width="9.28515625" bestFit="1" customWidth="1"/>
    <col min="8" max="8" width="11.5703125" bestFit="1" customWidth="1"/>
    <col min="9" max="9" width="9.28515625" bestFit="1" customWidth="1"/>
    <col min="10" max="10" width="11.5703125" bestFit="1" customWidth="1"/>
    <col min="11" max="11" width="10.5703125" bestFit="1" customWidth="1"/>
    <col min="12" max="12" width="12.5703125" bestFit="1" customWidth="1"/>
    <col min="13" max="13" width="9.28515625" bestFit="1" customWidth="1"/>
    <col min="14" max="14" width="12.5703125" bestFit="1" customWidth="1"/>
    <col min="15" max="15" width="10.5703125" bestFit="1" customWidth="1"/>
    <col min="16" max="16" width="9.28515625" bestFit="1" customWidth="1"/>
  </cols>
  <sheetData>
    <row r="1" spans="1:16">
      <c r="A1" t="s">
        <v>85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75">
      <c r="A8" s="5" t="s">
        <v>19</v>
      </c>
      <c r="B8" s="9" t="s">
        <v>20</v>
      </c>
      <c r="C8" s="7">
        <v>9891100</v>
      </c>
      <c r="D8" s="7">
        <v>9891100</v>
      </c>
      <c r="E8" s="7">
        <v>1505625</v>
      </c>
      <c r="F8" s="7">
        <v>1151345.1299999999</v>
      </c>
      <c r="G8" s="7">
        <v>0</v>
      </c>
      <c r="H8" s="7">
        <v>1151143.23</v>
      </c>
      <c r="I8" s="7">
        <v>201.9</v>
      </c>
      <c r="J8" s="7">
        <v>95627.23</v>
      </c>
      <c r="K8" s="7">
        <f>E8-F8</f>
        <v>354279.87000000011</v>
      </c>
      <c r="L8" s="7">
        <f>D8-F8</f>
        <v>8739754.870000001</v>
      </c>
      <c r="M8" s="7">
        <f>IF(E8=0,0,(F8/E8)*100)</f>
        <v>76.469581070983807</v>
      </c>
      <c r="N8" s="7">
        <f>D8-H8</f>
        <v>8739956.7699999996</v>
      </c>
      <c r="O8" s="7">
        <f>E8-H8</f>
        <v>354481.77</v>
      </c>
      <c r="P8" s="7">
        <f>IF(E8=0,0,(H8/E8)*100)</f>
        <v>76.456171357409701</v>
      </c>
    </row>
    <row r="9" spans="1:16">
      <c r="A9" s="8" t="s">
        <v>21</v>
      </c>
      <c r="B9" s="3" t="s">
        <v>22</v>
      </c>
      <c r="C9" s="4">
        <v>9891100</v>
      </c>
      <c r="D9" s="4">
        <v>9891100</v>
      </c>
      <c r="E9" s="4">
        <v>1505625</v>
      </c>
      <c r="F9" s="4">
        <v>1151345.1299999999</v>
      </c>
      <c r="G9" s="4">
        <v>0</v>
      </c>
      <c r="H9" s="4">
        <v>1151143.23</v>
      </c>
      <c r="I9" s="4">
        <v>201.9</v>
      </c>
      <c r="J9" s="4">
        <v>95627.23</v>
      </c>
      <c r="K9" s="4">
        <f>E9-F9</f>
        <v>354279.87000000011</v>
      </c>
      <c r="L9" s="4">
        <f>D9-F9</f>
        <v>8739754.870000001</v>
      </c>
      <c r="M9" s="4">
        <f>IF(E9=0,0,(F9/E9)*100)</f>
        <v>76.469581070983807</v>
      </c>
      <c r="N9" s="4">
        <f>D9-H9</f>
        <v>8739956.7699999996</v>
      </c>
      <c r="O9" s="4">
        <f>E9-H9</f>
        <v>354481.77</v>
      </c>
      <c r="P9" s="4">
        <f>IF(E9=0,0,(H9/E9)*100)</f>
        <v>76.456171357409701</v>
      </c>
    </row>
    <row r="10" spans="1:16">
      <c r="A10" s="8" t="s">
        <v>23</v>
      </c>
      <c r="B10" s="3" t="s">
        <v>24</v>
      </c>
      <c r="C10" s="4">
        <v>4223800</v>
      </c>
      <c r="D10" s="4">
        <v>4223800</v>
      </c>
      <c r="E10" s="4">
        <v>695035</v>
      </c>
      <c r="F10" s="4">
        <v>635739.69999999995</v>
      </c>
      <c r="G10" s="4">
        <v>0</v>
      </c>
      <c r="H10" s="4">
        <v>635736.67000000004</v>
      </c>
      <c r="I10" s="4">
        <v>3.0300000000000002</v>
      </c>
      <c r="J10" s="4">
        <v>0</v>
      </c>
      <c r="K10" s="4">
        <f>E10-F10</f>
        <v>59295.300000000047</v>
      </c>
      <c r="L10" s="4">
        <f>D10-F10</f>
        <v>3588060.3</v>
      </c>
      <c r="M10" s="4">
        <f>IF(E10=0,0,(F10/E10)*100)</f>
        <v>91.468731790485364</v>
      </c>
      <c r="N10" s="4">
        <f>D10-H10</f>
        <v>3588063.33</v>
      </c>
      <c r="O10" s="4">
        <f>E10-H10</f>
        <v>59298.329999999958</v>
      </c>
      <c r="P10" s="4">
        <f>IF(E10=0,0,(H10/E10)*100)</f>
        <v>91.468295841216644</v>
      </c>
    </row>
    <row r="11" spans="1:16">
      <c r="A11" s="8" t="s">
        <v>25</v>
      </c>
      <c r="B11" s="3" t="s">
        <v>26</v>
      </c>
      <c r="C11" s="4">
        <v>3462200</v>
      </c>
      <c r="D11" s="4">
        <v>3462200</v>
      </c>
      <c r="E11" s="4">
        <v>564126</v>
      </c>
      <c r="F11" s="4">
        <v>517455.42</v>
      </c>
      <c r="G11" s="4">
        <v>0</v>
      </c>
      <c r="H11" s="4">
        <v>517453.89</v>
      </c>
      <c r="I11" s="4">
        <v>1.53</v>
      </c>
      <c r="J11" s="4">
        <v>0</v>
      </c>
      <c r="K11" s="4">
        <f>E11-F11</f>
        <v>46670.580000000016</v>
      </c>
      <c r="L11" s="4">
        <f>D11-F11</f>
        <v>2944744.58</v>
      </c>
      <c r="M11" s="4">
        <f>IF(E11=0,0,(F11/E11)*100)</f>
        <v>91.726922708756547</v>
      </c>
      <c r="N11" s="4">
        <f>D11-H11</f>
        <v>2944746.11</v>
      </c>
      <c r="O11" s="4">
        <f>E11-H11</f>
        <v>46672.109999999986</v>
      </c>
      <c r="P11" s="4">
        <f>IF(E11=0,0,(H11/E11)*100)</f>
        <v>91.726651492751614</v>
      </c>
    </row>
    <row r="12" spans="1:16">
      <c r="A12" s="8" t="s">
        <v>27</v>
      </c>
      <c r="B12" s="3" t="s">
        <v>28</v>
      </c>
      <c r="C12" s="4">
        <v>3462200</v>
      </c>
      <c r="D12" s="4">
        <v>3462200</v>
      </c>
      <c r="E12" s="4">
        <v>564126</v>
      </c>
      <c r="F12" s="4">
        <v>517455.42</v>
      </c>
      <c r="G12" s="4">
        <v>0</v>
      </c>
      <c r="H12" s="4">
        <v>517453.89</v>
      </c>
      <c r="I12" s="4">
        <v>1.53</v>
      </c>
      <c r="J12" s="4">
        <v>0</v>
      </c>
      <c r="K12" s="4">
        <f>E12-F12</f>
        <v>46670.580000000016</v>
      </c>
      <c r="L12" s="4">
        <f>D12-F12</f>
        <v>2944744.58</v>
      </c>
      <c r="M12" s="4">
        <f>IF(E12=0,0,(F12/E12)*100)</f>
        <v>91.726922708756547</v>
      </c>
      <c r="N12" s="4">
        <f>D12-H12</f>
        <v>2944746.11</v>
      </c>
      <c r="O12" s="4">
        <f>E12-H12</f>
        <v>46672.109999999986</v>
      </c>
      <c r="P12" s="4">
        <f>IF(E12=0,0,(H12/E12)*100)</f>
        <v>91.726651492751614</v>
      </c>
    </row>
    <row r="13" spans="1:16">
      <c r="A13" s="8" t="s">
        <v>29</v>
      </c>
      <c r="B13" s="3" t="s">
        <v>30</v>
      </c>
      <c r="C13" s="4">
        <v>761600</v>
      </c>
      <c r="D13" s="4">
        <v>761600</v>
      </c>
      <c r="E13" s="4">
        <v>130909</v>
      </c>
      <c r="F13" s="4">
        <v>118284.28</v>
      </c>
      <c r="G13" s="4">
        <v>0</v>
      </c>
      <c r="H13" s="4">
        <v>118282.78</v>
      </c>
      <c r="I13" s="4">
        <v>1.5</v>
      </c>
      <c r="J13" s="4">
        <v>0</v>
      </c>
      <c r="K13" s="4">
        <f>E13-F13</f>
        <v>12624.720000000001</v>
      </c>
      <c r="L13" s="4">
        <f>D13-F13</f>
        <v>643315.72</v>
      </c>
      <c r="M13" s="4">
        <f>IF(E13=0,0,(F13/E13)*100)</f>
        <v>90.356109969520816</v>
      </c>
      <c r="N13" s="4">
        <f>D13-H13</f>
        <v>643317.22</v>
      </c>
      <c r="O13" s="4">
        <f>E13-H13</f>
        <v>12626.220000000001</v>
      </c>
      <c r="P13" s="4">
        <f>IF(E13=0,0,(H13/E13)*100)</f>
        <v>90.354964135391754</v>
      </c>
    </row>
    <row r="14" spans="1:16">
      <c r="A14" s="8" t="s">
        <v>31</v>
      </c>
      <c r="B14" s="3" t="s">
        <v>32</v>
      </c>
      <c r="C14" s="4">
        <v>1125700</v>
      </c>
      <c r="D14" s="4">
        <v>1125700</v>
      </c>
      <c r="E14" s="4">
        <v>287270</v>
      </c>
      <c r="F14" s="4">
        <v>148664.77000000002</v>
      </c>
      <c r="G14" s="4">
        <v>0</v>
      </c>
      <c r="H14" s="4">
        <v>148466.74</v>
      </c>
      <c r="I14" s="4">
        <v>198.02999999999997</v>
      </c>
      <c r="J14" s="4">
        <v>0</v>
      </c>
      <c r="K14" s="4">
        <f>E14-F14</f>
        <v>138605.22999999998</v>
      </c>
      <c r="L14" s="4">
        <f>D14-F14</f>
        <v>977035.23</v>
      </c>
      <c r="M14" s="4">
        <f>IF(E14=0,0,(F14/E14)*100)</f>
        <v>51.75088592613222</v>
      </c>
      <c r="N14" s="4">
        <f>D14-H14</f>
        <v>977233.26</v>
      </c>
      <c r="O14" s="4">
        <f>E14-H14</f>
        <v>138803.26</v>
      </c>
      <c r="P14" s="4">
        <f>IF(E14=0,0,(H14/E14)*100)</f>
        <v>51.681950778013707</v>
      </c>
    </row>
    <row r="15" spans="1:16">
      <c r="A15" s="8" t="s">
        <v>33</v>
      </c>
      <c r="B15" s="3" t="s">
        <v>34</v>
      </c>
      <c r="C15" s="4">
        <v>336150</v>
      </c>
      <c r="D15" s="4">
        <v>336150</v>
      </c>
      <c r="E15" s="4">
        <v>64250</v>
      </c>
      <c r="F15" s="4">
        <v>16381</v>
      </c>
      <c r="G15" s="4">
        <v>0</v>
      </c>
      <c r="H15" s="4">
        <v>16288.75</v>
      </c>
      <c r="I15" s="4">
        <v>92.25</v>
      </c>
      <c r="J15" s="4">
        <v>0</v>
      </c>
      <c r="K15" s="4">
        <f>E15-F15</f>
        <v>47869</v>
      </c>
      <c r="L15" s="4">
        <f>D15-F15</f>
        <v>319769</v>
      </c>
      <c r="M15" s="4">
        <f>IF(E15=0,0,(F15/E15)*100)</f>
        <v>25.495719844357978</v>
      </c>
      <c r="N15" s="4">
        <f>D15-H15</f>
        <v>319861.25</v>
      </c>
      <c r="O15" s="4">
        <f>E15-H15</f>
        <v>47961.25</v>
      </c>
      <c r="P15" s="4">
        <f>IF(E15=0,0,(H15/E15)*100)</f>
        <v>25.352140077821012</v>
      </c>
    </row>
    <row r="16" spans="1:16">
      <c r="A16" s="8" t="s">
        <v>35</v>
      </c>
      <c r="B16" s="3" t="s">
        <v>36</v>
      </c>
      <c r="C16" s="4">
        <v>190050</v>
      </c>
      <c r="D16" s="4">
        <v>190050</v>
      </c>
      <c r="E16" s="4">
        <v>42200</v>
      </c>
      <c r="F16" s="4">
        <v>23647.85</v>
      </c>
      <c r="G16" s="4">
        <v>0</v>
      </c>
      <c r="H16" s="4">
        <v>23546.84</v>
      </c>
      <c r="I16" s="4">
        <v>101.01</v>
      </c>
      <c r="J16" s="4">
        <v>0</v>
      </c>
      <c r="K16" s="4">
        <f>E16-F16</f>
        <v>18552.150000000001</v>
      </c>
      <c r="L16" s="4">
        <f>D16-F16</f>
        <v>166402.15</v>
      </c>
      <c r="M16" s="4">
        <f>IF(E16=0,0,(F16/E16)*100)</f>
        <v>56.037559241706155</v>
      </c>
      <c r="N16" s="4">
        <f>D16-H16</f>
        <v>166503.16</v>
      </c>
      <c r="O16" s="4">
        <f>E16-H16</f>
        <v>18653.16</v>
      </c>
      <c r="P16" s="4">
        <f>IF(E16=0,0,(H16/E16)*100)</f>
        <v>55.798199052132702</v>
      </c>
    </row>
    <row r="17" spans="1:16">
      <c r="A17" s="8" t="s">
        <v>37</v>
      </c>
      <c r="B17" s="3" t="s">
        <v>38</v>
      </c>
      <c r="C17" s="4">
        <v>41000</v>
      </c>
      <c r="D17" s="4">
        <v>41000</v>
      </c>
      <c r="E17" s="4">
        <v>9700</v>
      </c>
      <c r="F17" s="4">
        <v>2135</v>
      </c>
      <c r="G17" s="4">
        <v>0</v>
      </c>
      <c r="H17" s="4">
        <v>2135</v>
      </c>
      <c r="I17" s="4">
        <v>0</v>
      </c>
      <c r="J17" s="4">
        <v>0</v>
      </c>
      <c r="K17" s="4">
        <f>E17-F17</f>
        <v>7565</v>
      </c>
      <c r="L17" s="4">
        <f>D17-F17</f>
        <v>38865</v>
      </c>
      <c r="M17" s="4">
        <f>IF(E17=0,0,(F17/E17)*100)</f>
        <v>22.010309278350515</v>
      </c>
      <c r="N17" s="4">
        <f>D17-H17</f>
        <v>38865</v>
      </c>
      <c r="O17" s="4">
        <f>E17-H17</f>
        <v>7565</v>
      </c>
      <c r="P17" s="4">
        <f>IF(E17=0,0,(H17/E17)*100)</f>
        <v>22.010309278350515</v>
      </c>
    </row>
    <row r="18" spans="1:16">
      <c r="A18" s="8" t="s">
        <v>39</v>
      </c>
      <c r="B18" s="3" t="s">
        <v>40</v>
      </c>
      <c r="C18" s="4">
        <v>302100</v>
      </c>
      <c r="D18" s="4">
        <v>302100</v>
      </c>
      <c r="E18" s="4">
        <v>125270</v>
      </c>
      <c r="F18" s="4">
        <v>100450.92000000001</v>
      </c>
      <c r="G18" s="4">
        <v>0</v>
      </c>
      <c r="H18" s="4">
        <v>100446.15000000001</v>
      </c>
      <c r="I18" s="4">
        <v>4.7699999999999996</v>
      </c>
      <c r="J18" s="4">
        <v>0</v>
      </c>
      <c r="K18" s="4">
        <f>E18-F18</f>
        <v>24819.079999999987</v>
      </c>
      <c r="L18" s="4">
        <f>D18-F18</f>
        <v>201649.08</v>
      </c>
      <c r="M18" s="4">
        <f>IF(E18=0,0,(F18/E18)*100)</f>
        <v>80.187530933184334</v>
      </c>
      <c r="N18" s="4">
        <f>D18-H18</f>
        <v>201653.84999999998</v>
      </c>
      <c r="O18" s="4">
        <f>E18-H18</f>
        <v>24823.849999999991</v>
      </c>
      <c r="P18" s="4">
        <f>IF(E18=0,0,(H18/E18)*100)</f>
        <v>80.183723157978775</v>
      </c>
    </row>
    <row r="19" spans="1:16">
      <c r="A19" s="8" t="s">
        <v>41</v>
      </c>
      <c r="B19" s="3" t="s">
        <v>42</v>
      </c>
      <c r="C19" s="4">
        <v>205500</v>
      </c>
      <c r="D19" s="4">
        <v>205500</v>
      </c>
      <c r="E19" s="4">
        <v>95900</v>
      </c>
      <c r="F19" s="4">
        <v>82451.070000000007</v>
      </c>
      <c r="G19" s="4">
        <v>0</v>
      </c>
      <c r="H19" s="4">
        <v>82448.56</v>
      </c>
      <c r="I19" s="4">
        <v>2.5099999999999998</v>
      </c>
      <c r="J19" s="4">
        <v>0</v>
      </c>
      <c r="K19" s="4">
        <f>E19-F19</f>
        <v>13448.929999999993</v>
      </c>
      <c r="L19" s="4">
        <f>D19-F19</f>
        <v>123048.93</v>
      </c>
      <c r="M19" s="4">
        <f>IF(E19=0,0,(F19/E19)*100)</f>
        <v>85.976089676746611</v>
      </c>
      <c r="N19" s="4">
        <f>D19-H19</f>
        <v>123051.44</v>
      </c>
      <c r="O19" s="4">
        <f>E19-H19</f>
        <v>13451.440000000002</v>
      </c>
      <c r="P19" s="4">
        <f>IF(E19=0,0,(H19/E19)*100)</f>
        <v>85.973472367049013</v>
      </c>
    </row>
    <row r="20" spans="1:16">
      <c r="A20" s="8" t="s">
        <v>43</v>
      </c>
      <c r="B20" s="3" t="s">
        <v>44</v>
      </c>
      <c r="C20" s="4">
        <v>8200</v>
      </c>
      <c r="D20" s="4">
        <v>8200</v>
      </c>
      <c r="E20" s="4">
        <v>1420</v>
      </c>
      <c r="F20" s="4">
        <v>668.6</v>
      </c>
      <c r="G20" s="4">
        <v>0</v>
      </c>
      <c r="H20" s="4">
        <v>667.85</v>
      </c>
      <c r="I20" s="4">
        <v>0.75</v>
      </c>
      <c r="J20" s="4">
        <v>0</v>
      </c>
      <c r="K20" s="4">
        <f>E20-F20</f>
        <v>751.4</v>
      </c>
      <c r="L20" s="4">
        <f>D20-F20</f>
        <v>7531.4</v>
      </c>
      <c r="M20" s="4">
        <f>IF(E20=0,0,(F20/E20)*100)</f>
        <v>47.08450704225352</v>
      </c>
      <c r="N20" s="4">
        <f>D20-H20</f>
        <v>7532.15</v>
      </c>
      <c r="O20" s="4">
        <f>E20-H20</f>
        <v>752.15</v>
      </c>
      <c r="P20" s="4">
        <f>IF(E20=0,0,(H20/E20)*100)</f>
        <v>47.031690140845072</v>
      </c>
    </row>
    <row r="21" spans="1:16">
      <c r="A21" s="8" t="s">
        <v>45</v>
      </c>
      <c r="B21" s="3" t="s">
        <v>46</v>
      </c>
      <c r="C21" s="4">
        <v>55800</v>
      </c>
      <c r="D21" s="4">
        <v>55800</v>
      </c>
      <c r="E21" s="4">
        <v>13950</v>
      </c>
      <c r="F21" s="4">
        <v>10331.25</v>
      </c>
      <c r="G21" s="4">
        <v>0</v>
      </c>
      <c r="H21" s="4">
        <v>10330.25</v>
      </c>
      <c r="I21" s="4">
        <v>1</v>
      </c>
      <c r="J21" s="4">
        <v>0</v>
      </c>
      <c r="K21" s="4">
        <f>E21-F21</f>
        <v>3618.75</v>
      </c>
      <c r="L21" s="4">
        <f>D21-F21</f>
        <v>45468.75</v>
      </c>
      <c r="M21" s="4">
        <f>IF(E21=0,0,(F21/E21)*100)</f>
        <v>74.05913978494624</v>
      </c>
      <c r="N21" s="4">
        <f>D21-H21</f>
        <v>45469.75</v>
      </c>
      <c r="O21" s="4">
        <f>E21-H21</f>
        <v>3619.75</v>
      </c>
      <c r="P21" s="4">
        <f>IF(E21=0,0,(H21/E21)*100)</f>
        <v>74.051971326164875</v>
      </c>
    </row>
    <row r="22" spans="1:16">
      <c r="A22" s="8" t="s">
        <v>47</v>
      </c>
      <c r="B22" s="3" t="s">
        <v>48</v>
      </c>
      <c r="C22" s="4">
        <v>32600</v>
      </c>
      <c r="D22" s="4">
        <v>32600</v>
      </c>
      <c r="E22" s="4">
        <v>14000</v>
      </c>
      <c r="F22" s="4">
        <v>7000</v>
      </c>
      <c r="G22" s="4">
        <v>0</v>
      </c>
      <c r="H22" s="4">
        <v>6999.49</v>
      </c>
      <c r="I22" s="4">
        <v>0.51</v>
      </c>
      <c r="J22" s="4">
        <v>0</v>
      </c>
      <c r="K22" s="4">
        <f>E22-F22</f>
        <v>7000</v>
      </c>
      <c r="L22" s="4">
        <f>D22-F22</f>
        <v>25600</v>
      </c>
      <c r="M22" s="4">
        <f>IF(E22=0,0,(F22/E22)*100)</f>
        <v>50</v>
      </c>
      <c r="N22" s="4">
        <f>D22-H22</f>
        <v>25600.510000000002</v>
      </c>
      <c r="O22" s="4">
        <f>E22-H22</f>
        <v>7000.51</v>
      </c>
      <c r="P22" s="4">
        <f>IF(E22=0,0,(H22/E22)*100)</f>
        <v>49.996357142857143</v>
      </c>
    </row>
    <row r="23" spans="1:16">
      <c r="A23" s="8" t="s">
        <v>49</v>
      </c>
      <c r="B23" s="3" t="s">
        <v>50</v>
      </c>
      <c r="C23" s="4">
        <v>256400</v>
      </c>
      <c r="D23" s="4">
        <v>256400</v>
      </c>
      <c r="E23" s="4">
        <v>45850</v>
      </c>
      <c r="F23" s="4">
        <v>6050</v>
      </c>
      <c r="G23" s="4">
        <v>0</v>
      </c>
      <c r="H23" s="4">
        <v>6050</v>
      </c>
      <c r="I23" s="4">
        <v>0</v>
      </c>
      <c r="J23" s="4">
        <v>0</v>
      </c>
      <c r="K23" s="4">
        <f>E23-F23</f>
        <v>39800</v>
      </c>
      <c r="L23" s="4">
        <f>D23-F23</f>
        <v>250350</v>
      </c>
      <c r="M23" s="4">
        <f>IF(E23=0,0,(F23/E23)*100)</f>
        <v>13.195201744820064</v>
      </c>
      <c r="N23" s="4">
        <f>D23-H23</f>
        <v>250350</v>
      </c>
      <c r="O23" s="4">
        <f>E23-H23</f>
        <v>39800</v>
      </c>
      <c r="P23" s="4">
        <f>IF(E23=0,0,(H23/E23)*100)</f>
        <v>13.195201744820064</v>
      </c>
    </row>
    <row r="24" spans="1:16">
      <c r="A24" s="8" t="s">
        <v>51</v>
      </c>
      <c r="B24" s="3" t="s">
        <v>52</v>
      </c>
      <c r="C24" s="4">
        <v>256400</v>
      </c>
      <c r="D24" s="4">
        <v>256400</v>
      </c>
      <c r="E24" s="4">
        <v>45850</v>
      </c>
      <c r="F24" s="4">
        <v>6050</v>
      </c>
      <c r="G24" s="4">
        <v>0</v>
      </c>
      <c r="H24" s="4">
        <v>6050</v>
      </c>
      <c r="I24" s="4">
        <v>0</v>
      </c>
      <c r="J24" s="4">
        <v>0</v>
      </c>
      <c r="K24" s="4">
        <f>E24-F24</f>
        <v>39800</v>
      </c>
      <c r="L24" s="4">
        <f>D24-F24</f>
        <v>250350</v>
      </c>
      <c r="M24" s="4">
        <f>IF(E24=0,0,(F24/E24)*100)</f>
        <v>13.195201744820064</v>
      </c>
      <c r="N24" s="4">
        <f>D24-H24</f>
        <v>250350</v>
      </c>
      <c r="O24" s="4">
        <f>E24-H24</f>
        <v>39800</v>
      </c>
      <c r="P24" s="4">
        <f>IF(E24=0,0,(H24/E24)*100)</f>
        <v>13.195201744820064</v>
      </c>
    </row>
    <row r="25" spans="1:16">
      <c r="A25" s="8" t="s">
        <v>53</v>
      </c>
      <c r="B25" s="3" t="s">
        <v>54</v>
      </c>
      <c r="C25" s="4">
        <v>4485200</v>
      </c>
      <c r="D25" s="4">
        <v>4485200</v>
      </c>
      <c r="E25" s="4">
        <v>511900</v>
      </c>
      <c r="F25" s="4">
        <v>364721.91</v>
      </c>
      <c r="G25" s="4">
        <v>0</v>
      </c>
      <c r="H25" s="4">
        <v>364721.91</v>
      </c>
      <c r="I25" s="4">
        <v>0</v>
      </c>
      <c r="J25" s="4">
        <v>95627.23</v>
      </c>
      <c r="K25" s="4">
        <f>E25-F25</f>
        <v>147178.09000000003</v>
      </c>
      <c r="L25" s="4">
        <f>D25-F25</f>
        <v>4120478.09</v>
      </c>
      <c r="M25" s="4">
        <f>IF(E25=0,0,(F25/E25)*100)</f>
        <v>71.248663801523719</v>
      </c>
      <c r="N25" s="4">
        <f>D25-H25</f>
        <v>4120478.09</v>
      </c>
      <c r="O25" s="4">
        <f>E25-H25</f>
        <v>147178.09000000003</v>
      </c>
      <c r="P25" s="4">
        <f>IF(E25=0,0,(H25/E25)*100)</f>
        <v>71.248663801523719</v>
      </c>
    </row>
    <row r="26" spans="1:16">
      <c r="A26" s="8" t="s">
        <v>55</v>
      </c>
      <c r="B26" s="3" t="s">
        <v>56</v>
      </c>
      <c r="C26" s="4">
        <v>4485200</v>
      </c>
      <c r="D26" s="4">
        <v>4485200</v>
      </c>
      <c r="E26" s="4">
        <v>511900</v>
      </c>
      <c r="F26" s="4">
        <v>364721.91</v>
      </c>
      <c r="G26" s="4">
        <v>0</v>
      </c>
      <c r="H26" s="4">
        <v>364721.91</v>
      </c>
      <c r="I26" s="4">
        <v>0</v>
      </c>
      <c r="J26" s="4">
        <v>95627.23</v>
      </c>
      <c r="K26" s="4">
        <f>E26-F26</f>
        <v>147178.09000000003</v>
      </c>
      <c r="L26" s="4">
        <f>D26-F26</f>
        <v>4120478.09</v>
      </c>
      <c r="M26" s="4">
        <f>IF(E26=0,0,(F26/E26)*100)</f>
        <v>71.248663801523719</v>
      </c>
      <c r="N26" s="4">
        <f>D26-H26</f>
        <v>4120478.09</v>
      </c>
      <c r="O26" s="4">
        <f>E26-H26</f>
        <v>147178.09000000003</v>
      </c>
      <c r="P26" s="4">
        <f>IF(E26=0,0,(H26/E26)*100)</f>
        <v>71.248663801523719</v>
      </c>
    </row>
    <row r="27" spans="1:16">
      <c r="A27" s="8" t="s">
        <v>57</v>
      </c>
      <c r="B27" s="3" t="s">
        <v>58</v>
      </c>
      <c r="C27" s="4">
        <v>31200</v>
      </c>
      <c r="D27" s="4">
        <v>31200</v>
      </c>
      <c r="E27" s="4">
        <v>2100</v>
      </c>
      <c r="F27" s="4">
        <v>2100</v>
      </c>
      <c r="G27" s="4">
        <v>0</v>
      </c>
      <c r="H27" s="4">
        <v>2100</v>
      </c>
      <c r="I27" s="4">
        <v>0</v>
      </c>
      <c r="J27" s="4">
        <v>0</v>
      </c>
      <c r="K27" s="4">
        <f>E27-F27</f>
        <v>0</v>
      </c>
      <c r="L27" s="4">
        <f>D27-F27</f>
        <v>29100</v>
      </c>
      <c r="M27" s="4">
        <f>IF(E27=0,0,(F27/E27)*100)</f>
        <v>100</v>
      </c>
      <c r="N27" s="4">
        <f>D27-H27</f>
        <v>29100</v>
      </c>
      <c r="O27" s="4">
        <f>E27-H27</f>
        <v>0</v>
      </c>
      <c r="P27" s="4">
        <f>IF(E27=0,0,(H27/E27)*100)</f>
        <v>100</v>
      </c>
    </row>
    <row r="28" spans="1:16">
      <c r="A28" s="8" t="s">
        <v>59</v>
      </c>
      <c r="B28" s="3" t="s">
        <v>60</v>
      </c>
      <c r="C28" s="4">
        <v>31200</v>
      </c>
      <c r="D28" s="4">
        <v>31200</v>
      </c>
      <c r="E28" s="4">
        <v>2100</v>
      </c>
      <c r="F28" s="4">
        <v>2100</v>
      </c>
      <c r="G28" s="4">
        <v>0</v>
      </c>
      <c r="H28" s="4">
        <v>2100</v>
      </c>
      <c r="I28" s="4">
        <v>0</v>
      </c>
      <c r="J28" s="4">
        <v>0</v>
      </c>
      <c r="K28" s="4">
        <f>E28-F28</f>
        <v>0</v>
      </c>
      <c r="L28" s="4">
        <f>D28-F28</f>
        <v>29100</v>
      </c>
      <c r="M28" s="4">
        <f>IF(E28=0,0,(F28/E28)*100)</f>
        <v>100</v>
      </c>
      <c r="N28" s="4">
        <f>D28-H28</f>
        <v>29100</v>
      </c>
      <c r="O28" s="4">
        <f>E28-H28</f>
        <v>0</v>
      </c>
      <c r="P28" s="4">
        <f>IF(E28=0,0,(H28/E28)*100)</f>
        <v>100</v>
      </c>
    </row>
    <row r="29" spans="1:16">
      <c r="A29" s="8" t="s">
        <v>61</v>
      </c>
      <c r="B29" s="3" t="s">
        <v>62</v>
      </c>
      <c r="C29" s="4">
        <v>25200</v>
      </c>
      <c r="D29" s="4">
        <v>25200</v>
      </c>
      <c r="E29" s="4">
        <v>9320</v>
      </c>
      <c r="F29" s="4">
        <v>118.75</v>
      </c>
      <c r="G29" s="4">
        <v>0</v>
      </c>
      <c r="H29" s="4">
        <v>117.91</v>
      </c>
      <c r="I29" s="4">
        <v>0.84</v>
      </c>
      <c r="J29" s="4">
        <v>0</v>
      </c>
      <c r="K29" s="4">
        <f>E29-F29</f>
        <v>9201.25</v>
      </c>
      <c r="L29" s="4">
        <f>D29-F29</f>
        <v>25081.25</v>
      </c>
      <c r="M29" s="4">
        <f>IF(E29=0,0,(F29/E29)*100)</f>
        <v>1.2741416309012876</v>
      </c>
      <c r="N29" s="4">
        <f>D29-H29</f>
        <v>25082.09</v>
      </c>
      <c r="O29" s="4">
        <f>E29-H29</f>
        <v>9202.09</v>
      </c>
      <c r="P29" s="4">
        <f>IF(E29=0,0,(H29/E29)*100)</f>
        <v>1.265128755364807</v>
      </c>
    </row>
    <row r="30" spans="1:16" ht="60">
      <c r="A30" s="5" t="s">
        <v>63</v>
      </c>
      <c r="B30" s="9" t="s">
        <v>64</v>
      </c>
      <c r="C30" s="7">
        <v>45811800</v>
      </c>
      <c r="D30" s="7">
        <v>45811800</v>
      </c>
      <c r="E30" s="7">
        <v>9023220</v>
      </c>
      <c r="F30" s="7">
        <v>8278790.6699999999</v>
      </c>
      <c r="G30" s="7">
        <v>0</v>
      </c>
      <c r="H30" s="7">
        <v>8264115.9799999977</v>
      </c>
      <c r="I30" s="7">
        <v>14674.69</v>
      </c>
      <c r="J30" s="7">
        <v>0</v>
      </c>
      <c r="K30" s="7">
        <f>E30-F30</f>
        <v>744429.33000000007</v>
      </c>
      <c r="L30" s="7">
        <f>D30-F30</f>
        <v>37533009.329999998</v>
      </c>
      <c r="M30" s="7">
        <f>IF(E30=0,0,(F30/E30)*100)</f>
        <v>91.749848391150834</v>
      </c>
      <c r="N30" s="7">
        <f>D30-H30</f>
        <v>37547684.020000003</v>
      </c>
      <c r="O30" s="7">
        <f>E30-H30</f>
        <v>759104.02000000235</v>
      </c>
      <c r="P30" s="7">
        <f>IF(E30=0,0,(H30/E30)*100)</f>
        <v>91.587215871939264</v>
      </c>
    </row>
    <row r="31" spans="1:16">
      <c r="A31" s="8" t="s">
        <v>21</v>
      </c>
      <c r="B31" s="3" t="s">
        <v>22</v>
      </c>
      <c r="C31" s="4">
        <v>45811800</v>
      </c>
      <c r="D31" s="4">
        <v>45811800</v>
      </c>
      <c r="E31" s="4">
        <v>9023220</v>
      </c>
      <c r="F31" s="4">
        <v>8278790.6699999999</v>
      </c>
      <c r="G31" s="4">
        <v>0</v>
      </c>
      <c r="H31" s="4">
        <v>8264115.9799999977</v>
      </c>
      <c r="I31" s="4">
        <v>14674.69</v>
      </c>
      <c r="J31" s="4">
        <v>0</v>
      </c>
      <c r="K31" s="4">
        <f>E31-F31</f>
        <v>744429.33000000007</v>
      </c>
      <c r="L31" s="4">
        <f>D31-F31</f>
        <v>37533009.329999998</v>
      </c>
      <c r="M31" s="4">
        <f>IF(E31=0,0,(F31/E31)*100)</f>
        <v>91.749848391150834</v>
      </c>
      <c r="N31" s="4">
        <f>D31-H31</f>
        <v>37547684.020000003</v>
      </c>
      <c r="O31" s="4">
        <f>E31-H31</f>
        <v>759104.02000000235</v>
      </c>
      <c r="P31" s="4">
        <f>IF(E31=0,0,(H31/E31)*100)</f>
        <v>91.587215871939264</v>
      </c>
    </row>
    <row r="32" spans="1:16">
      <c r="A32" s="8" t="s">
        <v>23</v>
      </c>
      <c r="B32" s="3" t="s">
        <v>24</v>
      </c>
      <c r="C32" s="4">
        <v>34926500</v>
      </c>
      <c r="D32" s="4">
        <v>34926500</v>
      </c>
      <c r="E32" s="4">
        <v>6082230</v>
      </c>
      <c r="F32" s="4">
        <v>5749346.6900000004</v>
      </c>
      <c r="G32" s="4">
        <v>0</v>
      </c>
      <c r="H32" s="4">
        <v>5744310.9499999993</v>
      </c>
      <c r="I32" s="4">
        <v>5035.7400000000007</v>
      </c>
      <c r="J32" s="4">
        <v>0</v>
      </c>
      <c r="K32" s="4">
        <f>E32-F32</f>
        <v>332883.30999999959</v>
      </c>
      <c r="L32" s="4">
        <f>D32-F32</f>
        <v>29177153.309999999</v>
      </c>
      <c r="M32" s="4">
        <f>IF(E32=0,0,(F32/E32)*100)</f>
        <v>94.526952943246158</v>
      </c>
      <c r="N32" s="4">
        <f>D32-H32</f>
        <v>29182189.050000001</v>
      </c>
      <c r="O32" s="4">
        <f>E32-H32</f>
        <v>337919.05000000075</v>
      </c>
      <c r="P32" s="4">
        <f>IF(E32=0,0,(H32/E32)*100)</f>
        <v>94.444158639183314</v>
      </c>
    </row>
    <row r="33" spans="1:16">
      <c r="A33" s="8" t="s">
        <v>25</v>
      </c>
      <c r="B33" s="3" t="s">
        <v>26</v>
      </c>
      <c r="C33" s="4">
        <v>28640500</v>
      </c>
      <c r="D33" s="4">
        <v>28640500</v>
      </c>
      <c r="E33" s="4">
        <v>5012120</v>
      </c>
      <c r="F33" s="4">
        <v>4724359.32</v>
      </c>
      <c r="G33" s="4">
        <v>0</v>
      </c>
      <c r="H33" s="4">
        <v>4719327.76</v>
      </c>
      <c r="I33" s="4">
        <v>5031.5600000000004</v>
      </c>
      <c r="J33" s="4">
        <v>0</v>
      </c>
      <c r="K33" s="4">
        <f>E33-F33</f>
        <v>287760.6799999997</v>
      </c>
      <c r="L33" s="4">
        <f>D33-F33</f>
        <v>23916140.68</v>
      </c>
      <c r="M33" s="4">
        <f>IF(E33=0,0,(F33/E33)*100)</f>
        <v>94.258703303193073</v>
      </c>
      <c r="N33" s="4">
        <f>D33-H33</f>
        <v>23921172.240000002</v>
      </c>
      <c r="O33" s="4">
        <f>E33-H33</f>
        <v>292792.24000000022</v>
      </c>
      <c r="P33" s="4">
        <f>IF(E33=0,0,(H33/E33)*100)</f>
        <v>94.158315443365282</v>
      </c>
    </row>
    <row r="34" spans="1:16">
      <c r="A34" s="8" t="s">
        <v>27</v>
      </c>
      <c r="B34" s="3" t="s">
        <v>28</v>
      </c>
      <c r="C34" s="4">
        <v>28640500</v>
      </c>
      <c r="D34" s="4">
        <v>28640500</v>
      </c>
      <c r="E34" s="4">
        <v>5012120</v>
      </c>
      <c r="F34" s="4">
        <v>4724359.32</v>
      </c>
      <c r="G34" s="4">
        <v>0</v>
      </c>
      <c r="H34" s="4">
        <v>4719327.76</v>
      </c>
      <c r="I34" s="4">
        <v>5031.5600000000004</v>
      </c>
      <c r="J34" s="4">
        <v>0</v>
      </c>
      <c r="K34" s="4">
        <f>E34-F34</f>
        <v>287760.6799999997</v>
      </c>
      <c r="L34" s="4">
        <f>D34-F34</f>
        <v>23916140.68</v>
      </c>
      <c r="M34" s="4">
        <f>IF(E34=0,0,(F34/E34)*100)</f>
        <v>94.258703303193073</v>
      </c>
      <c r="N34" s="4">
        <f>D34-H34</f>
        <v>23921172.240000002</v>
      </c>
      <c r="O34" s="4">
        <f>E34-H34</f>
        <v>292792.24000000022</v>
      </c>
      <c r="P34" s="4">
        <f>IF(E34=0,0,(H34/E34)*100)</f>
        <v>94.158315443365282</v>
      </c>
    </row>
    <row r="35" spans="1:16">
      <c r="A35" s="8" t="s">
        <v>29</v>
      </c>
      <c r="B35" s="3" t="s">
        <v>30</v>
      </c>
      <c r="C35" s="4">
        <v>6286000</v>
      </c>
      <c r="D35" s="4">
        <v>6286000</v>
      </c>
      <c r="E35" s="4">
        <v>1070110</v>
      </c>
      <c r="F35" s="4">
        <v>1024987.37</v>
      </c>
      <c r="G35" s="4">
        <v>0</v>
      </c>
      <c r="H35" s="4">
        <v>1024983.19</v>
      </c>
      <c r="I35" s="4">
        <v>4.18</v>
      </c>
      <c r="J35" s="4">
        <v>0</v>
      </c>
      <c r="K35" s="4">
        <f>E35-F35</f>
        <v>45122.630000000005</v>
      </c>
      <c r="L35" s="4">
        <f>D35-F35</f>
        <v>5261012.63</v>
      </c>
      <c r="M35" s="4">
        <f>IF(E35=0,0,(F35/E35)*100)</f>
        <v>95.783365261515172</v>
      </c>
      <c r="N35" s="4">
        <f>D35-H35</f>
        <v>5261016.8100000005</v>
      </c>
      <c r="O35" s="4">
        <f>E35-H35</f>
        <v>45126.810000000056</v>
      </c>
      <c r="P35" s="4">
        <f>IF(E35=0,0,(H35/E35)*100)</f>
        <v>95.782974647466148</v>
      </c>
    </row>
    <row r="36" spans="1:16">
      <c r="A36" s="8" t="s">
        <v>31</v>
      </c>
      <c r="B36" s="3" t="s">
        <v>32</v>
      </c>
      <c r="C36" s="4">
        <v>10694140</v>
      </c>
      <c r="D36" s="4">
        <v>10694140</v>
      </c>
      <c r="E36" s="4">
        <v>2760690</v>
      </c>
      <c r="F36" s="4">
        <v>2349427.98</v>
      </c>
      <c r="G36" s="4">
        <v>0</v>
      </c>
      <c r="H36" s="4">
        <v>2339789.3299999996</v>
      </c>
      <c r="I36" s="4">
        <v>9638.6500000000015</v>
      </c>
      <c r="J36" s="4">
        <v>0</v>
      </c>
      <c r="K36" s="4">
        <f>E36-F36</f>
        <v>411262.02</v>
      </c>
      <c r="L36" s="4">
        <f>D36-F36</f>
        <v>8344712.0199999996</v>
      </c>
      <c r="M36" s="4">
        <f>IF(E36=0,0,(F36/E36)*100)</f>
        <v>85.102926442302461</v>
      </c>
      <c r="N36" s="4">
        <f>D36-H36</f>
        <v>8354350.6699999999</v>
      </c>
      <c r="O36" s="4">
        <f>E36-H36</f>
        <v>420900.67000000039</v>
      </c>
      <c r="P36" s="4">
        <f>IF(E36=0,0,(H36/E36)*100)</f>
        <v>84.753787277818219</v>
      </c>
    </row>
    <row r="37" spans="1:16">
      <c r="A37" s="8" t="s">
        <v>33</v>
      </c>
      <c r="B37" s="3" t="s">
        <v>34</v>
      </c>
      <c r="C37" s="4">
        <v>386735</v>
      </c>
      <c r="D37" s="4">
        <v>386735</v>
      </c>
      <c r="E37" s="4">
        <v>62000</v>
      </c>
      <c r="F37" s="4">
        <v>20250</v>
      </c>
      <c r="G37" s="4">
        <v>0</v>
      </c>
      <c r="H37" s="4">
        <v>20250</v>
      </c>
      <c r="I37" s="4">
        <v>0</v>
      </c>
      <c r="J37" s="4">
        <v>0</v>
      </c>
      <c r="K37" s="4">
        <f>E37-F37</f>
        <v>41750</v>
      </c>
      <c r="L37" s="4">
        <f>D37-F37</f>
        <v>366485</v>
      </c>
      <c r="M37" s="4">
        <f>IF(E37=0,0,(F37/E37)*100)</f>
        <v>32.661290322580641</v>
      </c>
      <c r="N37" s="4">
        <f>D37-H37</f>
        <v>366485</v>
      </c>
      <c r="O37" s="4">
        <f>E37-H37</f>
        <v>41750</v>
      </c>
      <c r="P37" s="4">
        <f>IF(E37=0,0,(H37/E37)*100)</f>
        <v>32.661290322580641</v>
      </c>
    </row>
    <row r="38" spans="1:16">
      <c r="A38" s="8" t="s">
        <v>65</v>
      </c>
      <c r="B38" s="3" t="s">
        <v>66</v>
      </c>
      <c r="C38" s="4">
        <v>9500</v>
      </c>
      <c r="D38" s="4">
        <v>9500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>E38-F38</f>
        <v>0</v>
      </c>
      <c r="L38" s="4">
        <f>D38-F38</f>
        <v>9500</v>
      </c>
      <c r="M38" s="4">
        <f>IF(E38=0,0,(F38/E38)*100)</f>
        <v>0</v>
      </c>
      <c r="N38" s="4">
        <f>D38-H38</f>
        <v>9500</v>
      </c>
      <c r="O38" s="4">
        <f>E38-H38</f>
        <v>0</v>
      </c>
      <c r="P38" s="4">
        <f>IF(E38=0,0,(H38/E38)*100)</f>
        <v>0</v>
      </c>
    </row>
    <row r="39" spans="1:16">
      <c r="A39" s="8" t="s">
        <v>67</v>
      </c>
      <c r="B39" s="3" t="s">
        <v>68</v>
      </c>
      <c r="C39" s="4">
        <v>2734100</v>
      </c>
      <c r="D39" s="4">
        <v>2734100</v>
      </c>
      <c r="E39" s="4">
        <v>474100</v>
      </c>
      <c r="F39" s="4">
        <v>294735</v>
      </c>
      <c r="G39" s="4">
        <v>0</v>
      </c>
      <c r="H39" s="4">
        <v>294733.84999999998</v>
      </c>
      <c r="I39" s="4">
        <v>1.1499999999999999</v>
      </c>
      <c r="J39" s="4">
        <v>0</v>
      </c>
      <c r="K39" s="4">
        <f>E39-F39</f>
        <v>179365</v>
      </c>
      <c r="L39" s="4">
        <f>D39-F39</f>
        <v>2439365</v>
      </c>
      <c r="M39" s="4">
        <f>IF(E39=0,0,(F39/E39)*100)</f>
        <v>62.167264290234122</v>
      </c>
      <c r="N39" s="4">
        <f>D39-H39</f>
        <v>2439366.15</v>
      </c>
      <c r="O39" s="4">
        <f>E39-H39</f>
        <v>179366.15000000002</v>
      </c>
      <c r="P39" s="4">
        <f>IF(E39=0,0,(H39/E39)*100)</f>
        <v>62.167021725374397</v>
      </c>
    </row>
    <row r="40" spans="1:16">
      <c r="A40" s="8" t="s">
        <v>35</v>
      </c>
      <c r="B40" s="3" t="s">
        <v>36</v>
      </c>
      <c r="C40" s="4">
        <v>1052680</v>
      </c>
      <c r="D40" s="4">
        <v>1052680</v>
      </c>
      <c r="E40" s="4">
        <v>173150</v>
      </c>
      <c r="F40" s="4">
        <v>54472.33</v>
      </c>
      <c r="G40" s="4">
        <v>0</v>
      </c>
      <c r="H40" s="4">
        <v>54002.1</v>
      </c>
      <c r="I40" s="4">
        <v>470.23</v>
      </c>
      <c r="J40" s="4">
        <v>0</v>
      </c>
      <c r="K40" s="4">
        <f>E40-F40</f>
        <v>118677.67</v>
      </c>
      <c r="L40" s="4">
        <f>D40-F40</f>
        <v>998207.67</v>
      </c>
      <c r="M40" s="4">
        <f>IF(E40=0,0,(F40/E40)*100)</f>
        <v>31.459618827606121</v>
      </c>
      <c r="N40" s="4">
        <f>D40-H40</f>
        <v>998677.9</v>
      </c>
      <c r="O40" s="4">
        <f>E40-H40</f>
        <v>119147.9</v>
      </c>
      <c r="P40" s="4">
        <f>IF(E40=0,0,(H40/E40)*100)</f>
        <v>31.188045047646551</v>
      </c>
    </row>
    <row r="41" spans="1:16">
      <c r="A41" s="8" t="s">
        <v>37</v>
      </c>
      <c r="B41" s="3" t="s">
        <v>38</v>
      </c>
      <c r="C41" s="4">
        <v>107825</v>
      </c>
      <c r="D41" s="4">
        <v>107825</v>
      </c>
      <c r="E41" s="4">
        <v>20265</v>
      </c>
      <c r="F41" s="4">
        <v>6471</v>
      </c>
      <c r="G41" s="4">
        <v>0</v>
      </c>
      <c r="H41" s="4">
        <v>6470.2</v>
      </c>
      <c r="I41" s="4">
        <v>0.8</v>
      </c>
      <c r="J41" s="4">
        <v>0</v>
      </c>
      <c r="K41" s="4">
        <f>E41-F41</f>
        <v>13794</v>
      </c>
      <c r="L41" s="4">
        <f>D41-F41</f>
        <v>101354</v>
      </c>
      <c r="M41" s="4">
        <f>IF(E41=0,0,(F41/E41)*100)</f>
        <v>31.931902294596593</v>
      </c>
      <c r="N41" s="4">
        <f>D41-H41</f>
        <v>101354.8</v>
      </c>
      <c r="O41" s="4">
        <f>E41-H41</f>
        <v>13794.8</v>
      </c>
      <c r="P41" s="4">
        <f>IF(E41=0,0,(H41/E41)*100)</f>
        <v>31.927954601529727</v>
      </c>
    </row>
    <row r="42" spans="1:16">
      <c r="A42" s="8" t="s">
        <v>39</v>
      </c>
      <c r="B42" s="3" t="s">
        <v>40</v>
      </c>
      <c r="C42" s="4">
        <v>6401300</v>
      </c>
      <c r="D42" s="4">
        <v>6401300</v>
      </c>
      <c r="E42" s="4">
        <v>2029175</v>
      </c>
      <c r="F42" s="4">
        <v>1972260.6500000001</v>
      </c>
      <c r="G42" s="4">
        <v>0</v>
      </c>
      <c r="H42" s="4">
        <v>1963094.88</v>
      </c>
      <c r="I42" s="4">
        <v>9165.77</v>
      </c>
      <c r="J42" s="4">
        <v>0</v>
      </c>
      <c r="K42" s="4">
        <f>E42-F42</f>
        <v>56914.34999999986</v>
      </c>
      <c r="L42" s="4">
        <f>D42-F42</f>
        <v>4429039.3499999996</v>
      </c>
      <c r="M42" s="4">
        <f>IF(E42=0,0,(F42/E42)*100)</f>
        <v>97.195197555656861</v>
      </c>
      <c r="N42" s="4">
        <f>D42-H42</f>
        <v>4438205.12</v>
      </c>
      <c r="O42" s="4">
        <f>E42-H42</f>
        <v>66080.120000000112</v>
      </c>
      <c r="P42" s="4">
        <f>IF(E42=0,0,(H42/E42)*100)</f>
        <v>96.743498219719839</v>
      </c>
    </row>
    <row r="43" spans="1:16">
      <c r="A43" s="8" t="s">
        <v>41</v>
      </c>
      <c r="B43" s="3" t="s">
        <v>42</v>
      </c>
      <c r="C43" s="4">
        <v>4367710</v>
      </c>
      <c r="D43" s="4">
        <v>4367710</v>
      </c>
      <c r="E43" s="4">
        <v>1568000</v>
      </c>
      <c r="F43" s="4">
        <v>1540351</v>
      </c>
      <c r="G43" s="4">
        <v>0</v>
      </c>
      <c r="H43" s="4">
        <v>1538240.97</v>
      </c>
      <c r="I43" s="4">
        <v>2110.0300000000002</v>
      </c>
      <c r="J43" s="4">
        <v>0</v>
      </c>
      <c r="K43" s="4">
        <f>E43-F43</f>
        <v>27649</v>
      </c>
      <c r="L43" s="4">
        <f>D43-F43</f>
        <v>2827359</v>
      </c>
      <c r="M43" s="4">
        <f>IF(E43=0,0,(F43/E43)*100)</f>
        <v>98.236670918367338</v>
      </c>
      <c r="N43" s="4">
        <f>D43-H43</f>
        <v>2829469.0300000003</v>
      </c>
      <c r="O43" s="4">
        <f>E43-H43</f>
        <v>29759.030000000028</v>
      </c>
      <c r="P43" s="4">
        <f>IF(E43=0,0,(H43/E43)*100)</f>
        <v>98.102102678571427</v>
      </c>
    </row>
    <row r="44" spans="1:16">
      <c r="A44" s="8" t="s">
        <v>43</v>
      </c>
      <c r="B44" s="3" t="s">
        <v>44</v>
      </c>
      <c r="C44" s="4">
        <v>205590</v>
      </c>
      <c r="D44" s="4">
        <v>205590</v>
      </c>
      <c r="E44" s="4">
        <v>40225</v>
      </c>
      <c r="F44" s="4">
        <v>36645.35</v>
      </c>
      <c r="G44" s="4">
        <v>0</v>
      </c>
      <c r="H44" s="4">
        <v>32468.43</v>
      </c>
      <c r="I44" s="4">
        <v>4176.92</v>
      </c>
      <c r="J44" s="4">
        <v>0</v>
      </c>
      <c r="K44" s="4">
        <f>E44-F44</f>
        <v>3579.6500000000015</v>
      </c>
      <c r="L44" s="4">
        <f>D44-F44</f>
        <v>168944.65</v>
      </c>
      <c r="M44" s="4">
        <f>IF(E44=0,0,(F44/E44)*100)</f>
        <v>91.100932256059664</v>
      </c>
      <c r="N44" s="4">
        <f>D44-H44</f>
        <v>173121.57</v>
      </c>
      <c r="O44" s="4">
        <f>E44-H44</f>
        <v>7756.57</v>
      </c>
      <c r="P44" s="4">
        <f>IF(E44=0,0,(H44/E44)*100)</f>
        <v>80.717041640770674</v>
      </c>
    </row>
    <row r="45" spans="1:16">
      <c r="A45" s="8" t="s">
        <v>45</v>
      </c>
      <c r="B45" s="3" t="s">
        <v>46</v>
      </c>
      <c r="C45" s="4">
        <v>1028000</v>
      </c>
      <c r="D45" s="4">
        <v>1028000</v>
      </c>
      <c r="E45" s="4">
        <v>249950</v>
      </c>
      <c r="F45" s="4">
        <v>228270.3</v>
      </c>
      <c r="G45" s="4">
        <v>0</v>
      </c>
      <c r="H45" s="4">
        <v>225395.3</v>
      </c>
      <c r="I45" s="4">
        <v>2875</v>
      </c>
      <c r="J45" s="4">
        <v>0</v>
      </c>
      <c r="K45" s="4">
        <f>E45-F45</f>
        <v>21679.700000000012</v>
      </c>
      <c r="L45" s="4">
        <f>D45-F45</f>
        <v>799729.7</v>
      </c>
      <c r="M45" s="4">
        <f>IF(E45=0,0,(F45/E45)*100)</f>
        <v>91.326385277055408</v>
      </c>
      <c r="N45" s="4">
        <f>D45-H45</f>
        <v>802604.7</v>
      </c>
      <c r="O45" s="4">
        <f>E45-H45</f>
        <v>24554.700000000012</v>
      </c>
      <c r="P45" s="4">
        <f>IF(E45=0,0,(H45/E45)*100)</f>
        <v>90.176155231046209</v>
      </c>
    </row>
    <row r="46" spans="1:16">
      <c r="A46" s="8" t="s">
        <v>47</v>
      </c>
      <c r="B46" s="3" t="s">
        <v>48</v>
      </c>
      <c r="C46" s="4">
        <v>800000</v>
      </c>
      <c r="D46" s="4">
        <v>800000</v>
      </c>
      <c r="E46" s="4">
        <v>171000</v>
      </c>
      <c r="F46" s="4">
        <v>166994</v>
      </c>
      <c r="G46" s="4">
        <v>0</v>
      </c>
      <c r="H46" s="4">
        <v>166990.18</v>
      </c>
      <c r="I46" s="4">
        <v>3.82</v>
      </c>
      <c r="J46" s="4">
        <v>0</v>
      </c>
      <c r="K46" s="4">
        <f>E46-F46</f>
        <v>4006</v>
      </c>
      <c r="L46" s="4">
        <f>D46-F46</f>
        <v>633006</v>
      </c>
      <c r="M46" s="4">
        <f>IF(E46=0,0,(F46/E46)*100)</f>
        <v>97.657309941520467</v>
      </c>
      <c r="N46" s="4">
        <f>D46-H46</f>
        <v>633009.82000000007</v>
      </c>
      <c r="O46" s="4">
        <f>E46-H46</f>
        <v>4009.820000000007</v>
      </c>
      <c r="P46" s="4">
        <f>IF(E46=0,0,(H46/E46)*100)</f>
        <v>97.655076023391814</v>
      </c>
    </row>
    <row r="47" spans="1:16">
      <c r="A47" s="8" t="s">
        <v>49</v>
      </c>
      <c r="B47" s="3" t="s">
        <v>50</v>
      </c>
      <c r="C47" s="4">
        <v>2000</v>
      </c>
      <c r="D47" s="4">
        <v>2000</v>
      </c>
      <c r="E47" s="4">
        <v>2000</v>
      </c>
      <c r="F47" s="4">
        <v>1239</v>
      </c>
      <c r="G47" s="4">
        <v>0</v>
      </c>
      <c r="H47" s="4">
        <v>1238.3</v>
      </c>
      <c r="I47" s="4">
        <v>0.7</v>
      </c>
      <c r="J47" s="4">
        <v>0</v>
      </c>
      <c r="K47" s="4">
        <f>E47-F47</f>
        <v>761</v>
      </c>
      <c r="L47" s="4">
        <f>D47-F47</f>
        <v>761</v>
      </c>
      <c r="M47" s="4">
        <f>IF(E47=0,0,(F47/E47)*100)</f>
        <v>61.95</v>
      </c>
      <c r="N47" s="4">
        <f>D47-H47</f>
        <v>761.7</v>
      </c>
      <c r="O47" s="4">
        <f>E47-H47</f>
        <v>761.7</v>
      </c>
      <c r="P47" s="4">
        <f>IF(E47=0,0,(H47/E47)*100)</f>
        <v>61.914999999999999</v>
      </c>
    </row>
    <row r="48" spans="1:16">
      <c r="A48" s="8" t="s">
        <v>51</v>
      </c>
      <c r="B48" s="3" t="s">
        <v>52</v>
      </c>
      <c r="C48" s="4">
        <v>2000</v>
      </c>
      <c r="D48" s="4">
        <v>2000</v>
      </c>
      <c r="E48" s="4">
        <v>2000</v>
      </c>
      <c r="F48" s="4">
        <v>1239</v>
      </c>
      <c r="G48" s="4">
        <v>0</v>
      </c>
      <c r="H48" s="4">
        <v>1238.3</v>
      </c>
      <c r="I48" s="4">
        <v>0.7</v>
      </c>
      <c r="J48" s="4">
        <v>0</v>
      </c>
      <c r="K48" s="4">
        <f>E48-F48</f>
        <v>761</v>
      </c>
      <c r="L48" s="4">
        <f>D48-F48</f>
        <v>761</v>
      </c>
      <c r="M48" s="4">
        <f>IF(E48=0,0,(F48/E48)*100)</f>
        <v>61.95</v>
      </c>
      <c r="N48" s="4">
        <f>D48-H48</f>
        <v>761.7</v>
      </c>
      <c r="O48" s="4">
        <f>E48-H48</f>
        <v>761.7</v>
      </c>
      <c r="P48" s="4">
        <f>IF(E48=0,0,(H48/E48)*100)</f>
        <v>61.914999999999999</v>
      </c>
    </row>
    <row r="49" spans="1:16">
      <c r="A49" s="8" t="s">
        <v>57</v>
      </c>
      <c r="B49" s="3" t="s">
        <v>58</v>
      </c>
      <c r="C49" s="4">
        <v>190860</v>
      </c>
      <c r="D49" s="4">
        <v>190860</v>
      </c>
      <c r="E49" s="4">
        <v>180000</v>
      </c>
      <c r="F49" s="4">
        <v>180000</v>
      </c>
      <c r="G49" s="4">
        <v>0</v>
      </c>
      <c r="H49" s="4">
        <v>180000</v>
      </c>
      <c r="I49" s="4">
        <v>0</v>
      </c>
      <c r="J49" s="4">
        <v>0</v>
      </c>
      <c r="K49" s="4">
        <f>E49-F49</f>
        <v>0</v>
      </c>
      <c r="L49" s="4">
        <f>D49-F49</f>
        <v>10860</v>
      </c>
      <c r="M49" s="4">
        <f>IF(E49=0,0,(F49/E49)*100)</f>
        <v>100</v>
      </c>
      <c r="N49" s="4">
        <f>D49-H49</f>
        <v>10860</v>
      </c>
      <c r="O49" s="4">
        <f>E49-H49</f>
        <v>0</v>
      </c>
      <c r="P49" s="4">
        <f>IF(E49=0,0,(H49/E49)*100)</f>
        <v>100</v>
      </c>
    </row>
    <row r="50" spans="1:16">
      <c r="A50" s="8" t="s">
        <v>69</v>
      </c>
      <c r="B50" s="3" t="s">
        <v>70</v>
      </c>
      <c r="C50" s="4">
        <v>180000</v>
      </c>
      <c r="D50" s="4">
        <v>180000</v>
      </c>
      <c r="E50" s="4">
        <v>180000</v>
      </c>
      <c r="F50" s="4">
        <v>180000</v>
      </c>
      <c r="G50" s="4">
        <v>0</v>
      </c>
      <c r="H50" s="4">
        <v>180000</v>
      </c>
      <c r="I50" s="4">
        <v>0</v>
      </c>
      <c r="J50" s="4">
        <v>0</v>
      </c>
      <c r="K50" s="4">
        <f>E50-F50</f>
        <v>0</v>
      </c>
      <c r="L50" s="4">
        <f>D50-F50</f>
        <v>0</v>
      </c>
      <c r="M50" s="4">
        <f>IF(E50=0,0,(F50/E50)*100)</f>
        <v>100</v>
      </c>
      <c r="N50" s="4">
        <f>D50-H50</f>
        <v>0</v>
      </c>
      <c r="O50" s="4">
        <f>E50-H50</f>
        <v>0</v>
      </c>
      <c r="P50" s="4">
        <f>IF(E50=0,0,(H50/E50)*100)</f>
        <v>100</v>
      </c>
    </row>
    <row r="51" spans="1:16">
      <c r="A51" s="8" t="s">
        <v>59</v>
      </c>
      <c r="B51" s="3" t="s">
        <v>60</v>
      </c>
      <c r="C51" s="4">
        <v>10860</v>
      </c>
      <c r="D51" s="4">
        <v>10860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f>E51-F51</f>
        <v>0</v>
      </c>
      <c r="L51" s="4">
        <f>D51-F51</f>
        <v>10860</v>
      </c>
      <c r="M51" s="4">
        <f>IF(E51=0,0,(F51/E51)*100)</f>
        <v>0</v>
      </c>
      <c r="N51" s="4">
        <f>D51-H51</f>
        <v>10860</v>
      </c>
      <c r="O51" s="4">
        <f>E51-H51</f>
        <v>0</v>
      </c>
      <c r="P51" s="4">
        <f>IF(E51=0,0,(H51/E51)*100)</f>
        <v>0</v>
      </c>
    </row>
    <row r="52" spans="1:16">
      <c r="A52" s="8" t="s">
        <v>61</v>
      </c>
      <c r="B52" s="3" t="s">
        <v>62</v>
      </c>
      <c r="C52" s="4">
        <v>300</v>
      </c>
      <c r="D52" s="4">
        <v>300</v>
      </c>
      <c r="E52" s="4">
        <v>300</v>
      </c>
      <c r="F52" s="4">
        <v>16</v>
      </c>
      <c r="G52" s="4">
        <v>0</v>
      </c>
      <c r="H52" s="4">
        <v>15.7</v>
      </c>
      <c r="I52" s="4">
        <v>0.3</v>
      </c>
      <c r="J52" s="4">
        <v>0</v>
      </c>
      <c r="K52" s="4">
        <f>E52-F52</f>
        <v>284</v>
      </c>
      <c r="L52" s="4">
        <f>D52-F52</f>
        <v>284</v>
      </c>
      <c r="M52" s="4">
        <f>IF(E52=0,0,(F52/E52)*100)</f>
        <v>5.3333333333333339</v>
      </c>
      <c r="N52" s="4">
        <f>D52-H52</f>
        <v>284.3</v>
      </c>
      <c r="O52" s="4">
        <f>E52-H52</f>
        <v>284.3</v>
      </c>
      <c r="P52" s="4">
        <f>IF(E52=0,0,(H52/E52)*100)</f>
        <v>5.2333333333333325</v>
      </c>
    </row>
    <row r="53" spans="1:16" ht="105">
      <c r="A53" s="5" t="s">
        <v>71</v>
      </c>
      <c r="B53" s="9" t="s">
        <v>72</v>
      </c>
      <c r="C53" s="7">
        <v>86818000</v>
      </c>
      <c r="D53" s="7">
        <v>86818000</v>
      </c>
      <c r="E53" s="7">
        <v>13103069.999999998</v>
      </c>
      <c r="F53" s="7">
        <v>8573015.0999999996</v>
      </c>
      <c r="G53" s="7">
        <v>0</v>
      </c>
      <c r="H53" s="7">
        <v>8573015.0999999996</v>
      </c>
      <c r="I53" s="7">
        <v>0</v>
      </c>
      <c r="J53" s="7">
        <v>21010210.600000001</v>
      </c>
      <c r="K53" s="7">
        <f>E53-F53</f>
        <v>4530054.8999999985</v>
      </c>
      <c r="L53" s="7">
        <f>D53-F53</f>
        <v>78244984.900000006</v>
      </c>
      <c r="M53" s="7">
        <f>IF(E53=0,0,(F53/E53)*100)</f>
        <v>65.427530342125934</v>
      </c>
      <c r="N53" s="7">
        <f>D53-H53</f>
        <v>78244984.900000006</v>
      </c>
      <c r="O53" s="7">
        <f>E53-H53</f>
        <v>4530054.8999999985</v>
      </c>
      <c r="P53" s="7">
        <f>IF(E53=0,0,(H53/E53)*100)</f>
        <v>65.427530342125934</v>
      </c>
    </row>
    <row r="54" spans="1:16">
      <c r="A54" s="8" t="s">
        <v>21</v>
      </c>
      <c r="B54" s="3" t="s">
        <v>22</v>
      </c>
      <c r="C54" s="4">
        <v>86818000</v>
      </c>
      <c r="D54" s="4">
        <v>86818000</v>
      </c>
      <c r="E54" s="4">
        <v>13103069.999999998</v>
      </c>
      <c r="F54" s="4">
        <v>8573015.0999999996</v>
      </c>
      <c r="G54" s="4">
        <v>0</v>
      </c>
      <c r="H54" s="4">
        <v>8573015.0999999996</v>
      </c>
      <c r="I54" s="4">
        <v>0</v>
      </c>
      <c r="J54" s="4">
        <v>21010210.600000001</v>
      </c>
      <c r="K54" s="4">
        <f>E54-F54</f>
        <v>4530054.8999999985</v>
      </c>
      <c r="L54" s="4">
        <f>D54-F54</f>
        <v>78244984.900000006</v>
      </c>
      <c r="M54" s="4">
        <f>IF(E54=0,0,(F54/E54)*100)</f>
        <v>65.427530342125934</v>
      </c>
      <c r="N54" s="4">
        <f>D54-H54</f>
        <v>78244984.900000006</v>
      </c>
      <c r="O54" s="4">
        <f>E54-H54</f>
        <v>4530054.8999999985</v>
      </c>
      <c r="P54" s="4">
        <f>IF(E54=0,0,(H54/E54)*100)</f>
        <v>65.427530342125934</v>
      </c>
    </row>
    <row r="55" spans="1:16">
      <c r="A55" s="8" t="s">
        <v>23</v>
      </c>
      <c r="B55" s="3" t="s">
        <v>24</v>
      </c>
      <c r="C55" s="4">
        <v>1375100</v>
      </c>
      <c r="D55" s="4">
        <v>1375100</v>
      </c>
      <c r="E55" s="4">
        <v>219600</v>
      </c>
      <c r="F55" s="4">
        <v>206750.58000000002</v>
      </c>
      <c r="G55" s="4">
        <v>0</v>
      </c>
      <c r="H55" s="4">
        <v>206750.58000000002</v>
      </c>
      <c r="I55" s="4">
        <v>0</v>
      </c>
      <c r="J55" s="4">
        <v>0</v>
      </c>
      <c r="K55" s="4">
        <f>E55-F55</f>
        <v>12849.419999999984</v>
      </c>
      <c r="L55" s="4">
        <f>D55-F55</f>
        <v>1168349.42</v>
      </c>
      <c r="M55" s="4">
        <f>IF(E55=0,0,(F55/E55)*100)</f>
        <v>94.148715846994548</v>
      </c>
      <c r="N55" s="4">
        <f>D55-H55</f>
        <v>1168349.42</v>
      </c>
      <c r="O55" s="4">
        <f>E55-H55</f>
        <v>12849.419999999984</v>
      </c>
      <c r="P55" s="4">
        <f>IF(E55=0,0,(H55/E55)*100)</f>
        <v>94.148715846994548</v>
      </c>
    </row>
    <row r="56" spans="1:16">
      <c r="A56" s="8" t="s">
        <v>25</v>
      </c>
      <c r="B56" s="3" t="s">
        <v>26</v>
      </c>
      <c r="C56" s="4">
        <v>1127100</v>
      </c>
      <c r="D56" s="4">
        <v>1127100</v>
      </c>
      <c r="E56" s="4">
        <v>180000</v>
      </c>
      <c r="F56" s="4">
        <v>170729.13</v>
      </c>
      <c r="G56" s="4">
        <v>0</v>
      </c>
      <c r="H56" s="4">
        <v>170729.13</v>
      </c>
      <c r="I56" s="4">
        <v>0</v>
      </c>
      <c r="J56" s="4">
        <v>0</v>
      </c>
      <c r="K56" s="4">
        <f>E56-F56</f>
        <v>9270.8699999999953</v>
      </c>
      <c r="L56" s="4">
        <f>D56-F56</f>
        <v>956370.87</v>
      </c>
      <c r="M56" s="4">
        <f>IF(E56=0,0,(F56/E56)*100)</f>
        <v>94.849516666666673</v>
      </c>
      <c r="N56" s="4">
        <f>D56-H56</f>
        <v>956370.87</v>
      </c>
      <c r="O56" s="4">
        <f>E56-H56</f>
        <v>9270.8699999999953</v>
      </c>
      <c r="P56" s="4">
        <f>IF(E56=0,0,(H56/E56)*100)</f>
        <v>94.849516666666673</v>
      </c>
    </row>
    <row r="57" spans="1:16">
      <c r="A57" s="8" t="s">
        <v>27</v>
      </c>
      <c r="B57" s="3" t="s">
        <v>28</v>
      </c>
      <c r="C57" s="4">
        <v>1127100</v>
      </c>
      <c r="D57" s="4">
        <v>1127100</v>
      </c>
      <c r="E57" s="4">
        <v>180000</v>
      </c>
      <c r="F57" s="4">
        <v>170729.13</v>
      </c>
      <c r="G57" s="4">
        <v>0</v>
      </c>
      <c r="H57" s="4">
        <v>170729.13</v>
      </c>
      <c r="I57" s="4">
        <v>0</v>
      </c>
      <c r="J57" s="4">
        <v>0</v>
      </c>
      <c r="K57" s="4">
        <f>E57-F57</f>
        <v>9270.8699999999953</v>
      </c>
      <c r="L57" s="4">
        <f>D57-F57</f>
        <v>956370.87</v>
      </c>
      <c r="M57" s="4">
        <f>IF(E57=0,0,(F57/E57)*100)</f>
        <v>94.849516666666673</v>
      </c>
      <c r="N57" s="4">
        <f>D57-H57</f>
        <v>956370.87</v>
      </c>
      <c r="O57" s="4">
        <f>E57-H57</f>
        <v>9270.8699999999953</v>
      </c>
      <c r="P57" s="4">
        <f>IF(E57=0,0,(H57/E57)*100)</f>
        <v>94.849516666666673</v>
      </c>
    </row>
    <row r="58" spans="1:16">
      <c r="A58" s="8" t="s">
        <v>29</v>
      </c>
      <c r="B58" s="3" t="s">
        <v>30</v>
      </c>
      <c r="C58" s="4">
        <v>248000</v>
      </c>
      <c r="D58" s="4">
        <v>248000</v>
      </c>
      <c r="E58" s="4">
        <v>39600</v>
      </c>
      <c r="F58" s="4">
        <v>36021.449999999997</v>
      </c>
      <c r="G58" s="4">
        <v>0</v>
      </c>
      <c r="H58" s="4">
        <v>36021.449999999997</v>
      </c>
      <c r="I58" s="4">
        <v>0</v>
      </c>
      <c r="J58" s="4">
        <v>0</v>
      </c>
      <c r="K58" s="4">
        <f>E58-F58</f>
        <v>3578.5500000000029</v>
      </c>
      <c r="L58" s="4">
        <f>D58-F58</f>
        <v>211978.55</v>
      </c>
      <c r="M58" s="4">
        <f>IF(E58=0,0,(F58/E58)*100)</f>
        <v>90.963257575757567</v>
      </c>
      <c r="N58" s="4">
        <f>D58-H58</f>
        <v>211978.55</v>
      </c>
      <c r="O58" s="4">
        <f>E58-H58</f>
        <v>3578.5500000000029</v>
      </c>
      <c r="P58" s="4">
        <f>IF(E58=0,0,(H58/E58)*100)</f>
        <v>90.963257575757567</v>
      </c>
    </row>
    <row r="59" spans="1:16">
      <c r="A59" s="8" t="s">
        <v>31</v>
      </c>
      <c r="B59" s="3" t="s">
        <v>32</v>
      </c>
      <c r="C59" s="4">
        <v>134115</v>
      </c>
      <c r="D59" s="4">
        <v>134115</v>
      </c>
      <c r="E59" s="4">
        <v>33170.04</v>
      </c>
      <c r="F59" s="4">
        <v>20714.89</v>
      </c>
      <c r="G59" s="4">
        <v>0</v>
      </c>
      <c r="H59" s="4">
        <v>20714.89</v>
      </c>
      <c r="I59" s="4">
        <v>0</v>
      </c>
      <c r="J59" s="4">
        <v>0</v>
      </c>
      <c r="K59" s="4">
        <f>E59-F59</f>
        <v>12455.150000000001</v>
      </c>
      <c r="L59" s="4">
        <f>D59-F59</f>
        <v>113400.11</v>
      </c>
      <c r="M59" s="4">
        <f>IF(E59=0,0,(F59/E59)*100)</f>
        <v>62.4506030140452</v>
      </c>
      <c r="N59" s="4">
        <f>D59-H59</f>
        <v>113400.11</v>
      </c>
      <c r="O59" s="4">
        <f>E59-H59</f>
        <v>12455.150000000001</v>
      </c>
      <c r="P59" s="4">
        <f>IF(E59=0,0,(H59/E59)*100)</f>
        <v>62.4506030140452</v>
      </c>
    </row>
    <row r="60" spans="1:16">
      <c r="A60" s="8" t="s">
        <v>33</v>
      </c>
      <c r="B60" s="3" t="s">
        <v>34</v>
      </c>
      <c r="C60" s="4">
        <v>22100</v>
      </c>
      <c r="D60" s="4">
        <v>22100</v>
      </c>
      <c r="E60" s="4">
        <v>6000</v>
      </c>
      <c r="F60" s="4">
        <v>5239.6000000000004</v>
      </c>
      <c r="G60" s="4">
        <v>0</v>
      </c>
      <c r="H60" s="4">
        <v>5239.6000000000004</v>
      </c>
      <c r="I60" s="4">
        <v>0</v>
      </c>
      <c r="J60" s="4">
        <v>0</v>
      </c>
      <c r="K60" s="4">
        <f>E60-F60</f>
        <v>760.39999999999964</v>
      </c>
      <c r="L60" s="4">
        <f>D60-F60</f>
        <v>16860.400000000001</v>
      </c>
      <c r="M60" s="4">
        <f>IF(E60=0,0,(F60/E60)*100)</f>
        <v>87.326666666666668</v>
      </c>
      <c r="N60" s="4">
        <f>D60-H60</f>
        <v>16860.400000000001</v>
      </c>
      <c r="O60" s="4">
        <f>E60-H60</f>
        <v>760.39999999999964</v>
      </c>
      <c r="P60" s="4">
        <f>IF(E60=0,0,(H60/E60)*100)</f>
        <v>87.326666666666668</v>
      </c>
    </row>
    <row r="61" spans="1:16">
      <c r="A61" s="8" t="s">
        <v>35</v>
      </c>
      <c r="B61" s="3" t="s">
        <v>36</v>
      </c>
      <c r="C61" s="4">
        <v>52415</v>
      </c>
      <c r="D61" s="4">
        <v>52415</v>
      </c>
      <c r="E61" s="4">
        <v>9674.0400000000009</v>
      </c>
      <c r="F61" s="4">
        <v>4574.93</v>
      </c>
      <c r="G61" s="4">
        <v>0</v>
      </c>
      <c r="H61" s="4">
        <v>4574.93</v>
      </c>
      <c r="I61" s="4">
        <v>0</v>
      </c>
      <c r="J61" s="4">
        <v>0</v>
      </c>
      <c r="K61" s="4">
        <f>E61-F61</f>
        <v>5099.1100000000006</v>
      </c>
      <c r="L61" s="4">
        <f>D61-F61</f>
        <v>47840.07</v>
      </c>
      <c r="M61" s="4">
        <f>IF(E61=0,0,(F61/E61)*100)</f>
        <v>47.290790610747941</v>
      </c>
      <c r="N61" s="4">
        <f>D61-H61</f>
        <v>47840.07</v>
      </c>
      <c r="O61" s="4">
        <f>E61-H61</f>
        <v>5099.1100000000006</v>
      </c>
      <c r="P61" s="4">
        <f>IF(E61=0,0,(H61/E61)*100)</f>
        <v>47.290790610747941</v>
      </c>
    </row>
    <row r="62" spans="1:16">
      <c r="A62" s="8" t="s">
        <v>37</v>
      </c>
      <c r="B62" s="3" t="s">
        <v>38</v>
      </c>
      <c r="C62" s="4">
        <v>7200</v>
      </c>
      <c r="D62" s="4">
        <v>7200</v>
      </c>
      <c r="E62" s="4">
        <v>1200</v>
      </c>
      <c r="F62" s="4">
        <v>800</v>
      </c>
      <c r="G62" s="4">
        <v>0</v>
      </c>
      <c r="H62" s="4">
        <v>800</v>
      </c>
      <c r="I62" s="4">
        <v>0</v>
      </c>
      <c r="J62" s="4">
        <v>0</v>
      </c>
      <c r="K62" s="4">
        <f>E62-F62</f>
        <v>400</v>
      </c>
      <c r="L62" s="4">
        <f>D62-F62</f>
        <v>6400</v>
      </c>
      <c r="M62" s="4">
        <f>IF(E62=0,0,(F62/E62)*100)</f>
        <v>66.666666666666657</v>
      </c>
      <c r="N62" s="4">
        <f>D62-H62</f>
        <v>6400</v>
      </c>
      <c r="O62" s="4">
        <f>E62-H62</f>
        <v>400</v>
      </c>
      <c r="P62" s="4">
        <f>IF(E62=0,0,(H62/E62)*100)</f>
        <v>66.666666666666657</v>
      </c>
    </row>
    <row r="63" spans="1:16">
      <c r="A63" s="8" t="s">
        <v>39</v>
      </c>
      <c r="B63" s="3" t="s">
        <v>40</v>
      </c>
      <c r="C63" s="4">
        <v>52400</v>
      </c>
      <c r="D63" s="4">
        <v>52400</v>
      </c>
      <c r="E63" s="4">
        <v>16296</v>
      </c>
      <c r="F63" s="4">
        <v>10100.36</v>
      </c>
      <c r="G63" s="4">
        <v>0</v>
      </c>
      <c r="H63" s="4">
        <v>10100.36</v>
      </c>
      <c r="I63" s="4">
        <v>0</v>
      </c>
      <c r="J63" s="4">
        <v>0</v>
      </c>
      <c r="K63" s="4">
        <f>E63-F63</f>
        <v>6195.6399999999994</v>
      </c>
      <c r="L63" s="4">
        <f>D63-F63</f>
        <v>42299.64</v>
      </c>
      <c r="M63" s="4">
        <f>IF(E63=0,0,(F63/E63)*100)</f>
        <v>61.980608738340706</v>
      </c>
      <c r="N63" s="4">
        <f>D63-H63</f>
        <v>42299.64</v>
      </c>
      <c r="O63" s="4">
        <f>E63-H63</f>
        <v>6195.6399999999994</v>
      </c>
      <c r="P63" s="4">
        <f>IF(E63=0,0,(H63/E63)*100)</f>
        <v>61.980608738340706</v>
      </c>
    </row>
    <row r="64" spans="1:16">
      <c r="A64" s="8" t="s">
        <v>41</v>
      </c>
      <c r="B64" s="3" t="s">
        <v>42</v>
      </c>
      <c r="C64" s="4">
        <v>31000</v>
      </c>
      <c r="D64" s="4">
        <v>31000</v>
      </c>
      <c r="E64" s="4">
        <v>11000</v>
      </c>
      <c r="F64" s="4">
        <v>6687.22</v>
      </c>
      <c r="G64" s="4">
        <v>0</v>
      </c>
      <c r="H64" s="4">
        <v>6687.22</v>
      </c>
      <c r="I64" s="4">
        <v>0</v>
      </c>
      <c r="J64" s="4">
        <v>0</v>
      </c>
      <c r="K64" s="4">
        <f>E64-F64</f>
        <v>4312.78</v>
      </c>
      <c r="L64" s="4">
        <f>D64-F64</f>
        <v>24312.78</v>
      </c>
      <c r="M64" s="4">
        <f>IF(E64=0,0,(F64/E64)*100)</f>
        <v>60.792909090909099</v>
      </c>
      <c r="N64" s="4">
        <f>D64-H64</f>
        <v>24312.78</v>
      </c>
      <c r="O64" s="4">
        <f>E64-H64</f>
        <v>4312.78</v>
      </c>
      <c r="P64" s="4">
        <f>IF(E64=0,0,(H64/E64)*100)</f>
        <v>60.792909090909099</v>
      </c>
    </row>
    <row r="65" spans="1:16">
      <c r="A65" s="8" t="s">
        <v>43</v>
      </c>
      <c r="B65" s="3" t="s">
        <v>44</v>
      </c>
      <c r="C65" s="4">
        <v>2700</v>
      </c>
      <c r="D65" s="4">
        <v>2700</v>
      </c>
      <c r="E65" s="4">
        <v>496</v>
      </c>
      <c r="F65" s="4">
        <v>495</v>
      </c>
      <c r="G65" s="4">
        <v>0</v>
      </c>
      <c r="H65" s="4">
        <v>495</v>
      </c>
      <c r="I65" s="4">
        <v>0</v>
      </c>
      <c r="J65" s="4">
        <v>0</v>
      </c>
      <c r="K65" s="4">
        <f>E65-F65</f>
        <v>1</v>
      </c>
      <c r="L65" s="4">
        <f>D65-F65</f>
        <v>2205</v>
      </c>
      <c r="M65" s="4">
        <f>IF(E65=0,0,(F65/E65)*100)</f>
        <v>99.798387096774192</v>
      </c>
      <c r="N65" s="4">
        <f>D65-H65</f>
        <v>2205</v>
      </c>
      <c r="O65" s="4">
        <f>E65-H65</f>
        <v>1</v>
      </c>
      <c r="P65" s="4">
        <f>IF(E65=0,0,(H65/E65)*100)</f>
        <v>99.798387096774192</v>
      </c>
    </row>
    <row r="66" spans="1:16">
      <c r="A66" s="8" t="s">
        <v>45</v>
      </c>
      <c r="B66" s="3" t="s">
        <v>46</v>
      </c>
      <c r="C66" s="4">
        <v>18700</v>
      </c>
      <c r="D66" s="4">
        <v>18700</v>
      </c>
      <c r="E66" s="4">
        <v>4800</v>
      </c>
      <c r="F66" s="4">
        <v>2918.14</v>
      </c>
      <c r="G66" s="4">
        <v>0</v>
      </c>
      <c r="H66" s="4">
        <v>2918.14</v>
      </c>
      <c r="I66" s="4">
        <v>0</v>
      </c>
      <c r="J66" s="4">
        <v>0</v>
      </c>
      <c r="K66" s="4">
        <f>E66-F66</f>
        <v>1881.8600000000001</v>
      </c>
      <c r="L66" s="4">
        <f>D66-F66</f>
        <v>15781.86</v>
      </c>
      <c r="M66" s="4">
        <f>IF(E66=0,0,(F66/E66)*100)</f>
        <v>60.794583333333328</v>
      </c>
      <c r="N66" s="4">
        <f>D66-H66</f>
        <v>15781.86</v>
      </c>
      <c r="O66" s="4">
        <f>E66-H66</f>
        <v>1881.8600000000001</v>
      </c>
      <c r="P66" s="4">
        <f>IF(E66=0,0,(H66/E66)*100)</f>
        <v>60.794583333333328</v>
      </c>
    </row>
    <row r="67" spans="1:16">
      <c r="A67" s="8" t="s">
        <v>53</v>
      </c>
      <c r="B67" s="3" t="s">
        <v>54</v>
      </c>
      <c r="C67" s="4">
        <v>45000</v>
      </c>
      <c r="D67" s="4">
        <v>45000</v>
      </c>
      <c r="E67" s="4">
        <v>9000</v>
      </c>
      <c r="F67" s="4">
        <v>5917.25</v>
      </c>
      <c r="G67" s="4">
        <v>0</v>
      </c>
      <c r="H67" s="4">
        <v>5917.25</v>
      </c>
      <c r="I67" s="4">
        <v>0</v>
      </c>
      <c r="J67" s="4">
        <v>0</v>
      </c>
      <c r="K67" s="4">
        <f>E67-F67</f>
        <v>3082.75</v>
      </c>
      <c r="L67" s="4">
        <f>D67-F67</f>
        <v>39082.75</v>
      </c>
      <c r="M67" s="4">
        <f>IF(E67=0,0,(F67/E67)*100)</f>
        <v>65.74722222222222</v>
      </c>
      <c r="N67" s="4">
        <f>D67-H67</f>
        <v>39082.75</v>
      </c>
      <c r="O67" s="4">
        <f>E67-H67</f>
        <v>3082.75</v>
      </c>
      <c r="P67" s="4">
        <f>IF(E67=0,0,(H67/E67)*100)</f>
        <v>65.74722222222222</v>
      </c>
    </row>
    <row r="68" spans="1:16">
      <c r="A68" s="8" t="s">
        <v>55</v>
      </c>
      <c r="B68" s="3" t="s">
        <v>56</v>
      </c>
      <c r="C68" s="4">
        <v>45000</v>
      </c>
      <c r="D68" s="4">
        <v>45000</v>
      </c>
      <c r="E68" s="4">
        <v>9000</v>
      </c>
      <c r="F68" s="4">
        <v>5917.25</v>
      </c>
      <c r="G68" s="4">
        <v>0</v>
      </c>
      <c r="H68" s="4">
        <v>5917.25</v>
      </c>
      <c r="I68" s="4">
        <v>0</v>
      </c>
      <c r="J68" s="4">
        <v>0</v>
      </c>
      <c r="K68" s="4">
        <f>E68-F68</f>
        <v>3082.75</v>
      </c>
      <c r="L68" s="4">
        <f>D68-F68</f>
        <v>39082.75</v>
      </c>
      <c r="M68" s="4">
        <f>IF(E68=0,0,(F68/E68)*100)</f>
        <v>65.74722222222222</v>
      </c>
      <c r="N68" s="4">
        <f>D68-H68</f>
        <v>39082.75</v>
      </c>
      <c r="O68" s="4">
        <f>E68-H68</f>
        <v>3082.75</v>
      </c>
      <c r="P68" s="4">
        <f>IF(E68=0,0,(H68/E68)*100)</f>
        <v>65.74722222222222</v>
      </c>
    </row>
    <row r="69" spans="1:16">
      <c r="A69" s="8" t="s">
        <v>57</v>
      </c>
      <c r="B69" s="3" t="s">
        <v>58</v>
      </c>
      <c r="C69" s="4">
        <v>85263425</v>
      </c>
      <c r="D69" s="4">
        <v>85263425</v>
      </c>
      <c r="E69" s="4">
        <v>12841239.959999999</v>
      </c>
      <c r="F69" s="4">
        <v>8339627.0300000003</v>
      </c>
      <c r="G69" s="4">
        <v>0</v>
      </c>
      <c r="H69" s="4">
        <v>8339627.0300000003</v>
      </c>
      <c r="I69" s="4">
        <v>0</v>
      </c>
      <c r="J69" s="4">
        <v>21010210.600000001</v>
      </c>
      <c r="K69" s="4">
        <f>E69-F69</f>
        <v>4501612.9299999988</v>
      </c>
      <c r="L69" s="4">
        <f>D69-F69</f>
        <v>76923797.969999999</v>
      </c>
      <c r="M69" s="4">
        <f>IF(E69=0,0,(F69/E69)*100)</f>
        <v>64.94409461997158</v>
      </c>
      <c r="N69" s="4">
        <f>D69-H69</f>
        <v>76923797.969999999</v>
      </c>
      <c r="O69" s="4">
        <f>E69-H69</f>
        <v>4501612.9299999988</v>
      </c>
      <c r="P69" s="4">
        <f>IF(E69=0,0,(H69/E69)*100)</f>
        <v>64.94409461997158</v>
      </c>
    </row>
    <row r="70" spans="1:16">
      <c r="A70" s="8" t="s">
        <v>59</v>
      </c>
      <c r="B70" s="3" t="s">
        <v>60</v>
      </c>
      <c r="C70" s="4">
        <v>85263425</v>
      </c>
      <c r="D70" s="4">
        <v>85263425</v>
      </c>
      <c r="E70" s="4">
        <v>12841239.959999999</v>
      </c>
      <c r="F70" s="4">
        <v>8339627.0300000003</v>
      </c>
      <c r="G70" s="4">
        <v>0</v>
      </c>
      <c r="H70" s="4">
        <v>8339627.0300000003</v>
      </c>
      <c r="I70" s="4">
        <v>0</v>
      </c>
      <c r="J70" s="4">
        <v>21010210.600000001</v>
      </c>
      <c r="K70" s="4">
        <f>E70-F70</f>
        <v>4501612.9299999988</v>
      </c>
      <c r="L70" s="4">
        <f>D70-F70</f>
        <v>76923797.969999999</v>
      </c>
      <c r="M70" s="4">
        <f>IF(E70=0,0,(F70/E70)*100)</f>
        <v>64.94409461997158</v>
      </c>
      <c r="N70" s="4">
        <f>D70-H70</f>
        <v>76923797.969999999</v>
      </c>
      <c r="O70" s="4">
        <f>E70-H70</f>
        <v>4501612.9299999988</v>
      </c>
      <c r="P70" s="4">
        <f>IF(E70=0,0,(H70/E70)*100)</f>
        <v>64.94409461997158</v>
      </c>
    </row>
    <row r="71" spans="1:16">
      <c r="A71" s="8" t="s">
        <v>61</v>
      </c>
      <c r="B71" s="3" t="s">
        <v>62</v>
      </c>
      <c r="C71" s="4">
        <v>360</v>
      </c>
      <c r="D71" s="4">
        <v>360</v>
      </c>
      <c r="E71" s="4">
        <v>60</v>
      </c>
      <c r="F71" s="4">
        <v>5.35</v>
      </c>
      <c r="G71" s="4">
        <v>0</v>
      </c>
      <c r="H71" s="4">
        <v>5.35</v>
      </c>
      <c r="I71" s="4">
        <v>0</v>
      </c>
      <c r="J71" s="4">
        <v>0</v>
      </c>
      <c r="K71" s="4">
        <f>E71-F71</f>
        <v>54.65</v>
      </c>
      <c r="L71" s="4">
        <f>D71-F71</f>
        <v>354.65</v>
      </c>
      <c r="M71" s="4">
        <f>IF(E71=0,0,(F71/E71)*100)</f>
        <v>8.9166666666666661</v>
      </c>
      <c r="N71" s="4">
        <f>D71-H71</f>
        <v>354.65</v>
      </c>
      <c r="O71" s="4">
        <f>E71-H71</f>
        <v>54.65</v>
      </c>
      <c r="P71" s="4">
        <f>IF(E71=0,0,(H71/E71)*100)</f>
        <v>8.9166666666666661</v>
      </c>
    </row>
    <row r="72" spans="1:16" ht="90">
      <c r="A72" s="5" t="s">
        <v>73</v>
      </c>
      <c r="B72" s="9" t="s">
        <v>74</v>
      </c>
      <c r="C72" s="7">
        <v>5011300</v>
      </c>
      <c r="D72" s="7">
        <v>5011300</v>
      </c>
      <c r="E72" s="7">
        <v>840200</v>
      </c>
      <c r="F72" s="7">
        <v>729211.75</v>
      </c>
      <c r="G72" s="7">
        <v>0</v>
      </c>
      <c r="H72" s="7">
        <v>721343.12999999989</v>
      </c>
      <c r="I72" s="7">
        <v>7868.6200000000008</v>
      </c>
      <c r="J72" s="7">
        <v>3310.1</v>
      </c>
      <c r="K72" s="7">
        <f>E72-F72</f>
        <v>110988.25</v>
      </c>
      <c r="L72" s="7">
        <f>D72-F72</f>
        <v>4282088.25</v>
      </c>
      <c r="M72" s="7">
        <f>IF(E72=0,0,(F72/E72)*100)</f>
        <v>86.790258271840031</v>
      </c>
      <c r="N72" s="7">
        <f>D72-H72</f>
        <v>4289956.87</v>
      </c>
      <c r="O72" s="7">
        <f>E72-H72</f>
        <v>118856.87000000011</v>
      </c>
      <c r="P72" s="7">
        <f>IF(E72=0,0,(H72/E72)*100)</f>
        <v>85.853740776005708</v>
      </c>
    </row>
    <row r="73" spans="1:16">
      <c r="A73" s="8" t="s">
        <v>21</v>
      </c>
      <c r="B73" s="3" t="s">
        <v>22</v>
      </c>
      <c r="C73" s="4">
        <v>5011300</v>
      </c>
      <c r="D73" s="4">
        <v>5011300</v>
      </c>
      <c r="E73" s="4">
        <v>840200</v>
      </c>
      <c r="F73" s="4">
        <v>729211.75</v>
      </c>
      <c r="G73" s="4">
        <v>0</v>
      </c>
      <c r="H73" s="4">
        <v>721343.12999999989</v>
      </c>
      <c r="I73" s="4">
        <v>7868.6200000000008</v>
      </c>
      <c r="J73" s="4">
        <v>3310.1</v>
      </c>
      <c r="K73" s="4">
        <f>E73-F73</f>
        <v>110988.25</v>
      </c>
      <c r="L73" s="4">
        <f>D73-F73</f>
        <v>4282088.25</v>
      </c>
      <c r="M73" s="4">
        <f>IF(E73=0,0,(F73/E73)*100)</f>
        <v>86.790258271840031</v>
      </c>
      <c r="N73" s="4">
        <f>D73-H73</f>
        <v>4289956.87</v>
      </c>
      <c r="O73" s="4">
        <f>E73-H73</f>
        <v>118856.87000000011</v>
      </c>
      <c r="P73" s="4">
        <f>IF(E73=0,0,(H73/E73)*100)</f>
        <v>85.853740776005708</v>
      </c>
    </row>
    <row r="74" spans="1:16">
      <c r="A74" s="8" t="s">
        <v>23</v>
      </c>
      <c r="B74" s="3" t="s">
        <v>24</v>
      </c>
      <c r="C74" s="4">
        <v>3731600</v>
      </c>
      <c r="D74" s="4">
        <v>3731600</v>
      </c>
      <c r="E74" s="4">
        <v>546800</v>
      </c>
      <c r="F74" s="4">
        <v>530997</v>
      </c>
      <c r="G74" s="4">
        <v>0</v>
      </c>
      <c r="H74" s="4">
        <v>530989.81999999995</v>
      </c>
      <c r="I74" s="4">
        <v>7.18</v>
      </c>
      <c r="J74" s="4">
        <v>0</v>
      </c>
      <c r="K74" s="4">
        <f>E74-F74</f>
        <v>15803</v>
      </c>
      <c r="L74" s="4">
        <f>D74-F74</f>
        <v>3200603</v>
      </c>
      <c r="M74" s="4">
        <f>IF(E74=0,0,(F74/E74)*100)</f>
        <v>97.109912216532564</v>
      </c>
      <c r="N74" s="4">
        <f>D74-H74</f>
        <v>3200610.18</v>
      </c>
      <c r="O74" s="4">
        <f>E74-H74</f>
        <v>15810.180000000051</v>
      </c>
      <c r="P74" s="4">
        <f>IF(E74=0,0,(H74/E74)*100)</f>
        <v>97.108599122165316</v>
      </c>
    </row>
    <row r="75" spans="1:16">
      <c r="A75" s="8" t="s">
        <v>25</v>
      </c>
      <c r="B75" s="3" t="s">
        <v>26</v>
      </c>
      <c r="C75" s="4">
        <v>3058700</v>
      </c>
      <c r="D75" s="4">
        <v>3058700</v>
      </c>
      <c r="E75" s="4">
        <v>447500</v>
      </c>
      <c r="F75" s="4">
        <v>434741</v>
      </c>
      <c r="G75" s="4">
        <v>0</v>
      </c>
      <c r="H75" s="4">
        <v>434737.41</v>
      </c>
      <c r="I75" s="4">
        <v>3.59</v>
      </c>
      <c r="J75" s="4">
        <v>0</v>
      </c>
      <c r="K75" s="4">
        <f>E75-F75</f>
        <v>12759</v>
      </c>
      <c r="L75" s="4">
        <f>D75-F75</f>
        <v>2623959</v>
      </c>
      <c r="M75" s="4">
        <f>IF(E75=0,0,(F75/E75)*100)</f>
        <v>97.148826815642451</v>
      </c>
      <c r="N75" s="4">
        <f>D75-H75</f>
        <v>2623962.59</v>
      </c>
      <c r="O75" s="4">
        <f>E75-H75</f>
        <v>12762.590000000026</v>
      </c>
      <c r="P75" s="4">
        <f>IF(E75=0,0,(H75/E75)*100)</f>
        <v>97.148024581005572</v>
      </c>
    </row>
    <row r="76" spans="1:16">
      <c r="A76" s="8" t="s">
        <v>27</v>
      </c>
      <c r="B76" s="3" t="s">
        <v>28</v>
      </c>
      <c r="C76" s="4">
        <v>3058700</v>
      </c>
      <c r="D76" s="4">
        <v>3058700</v>
      </c>
      <c r="E76" s="4">
        <v>447500</v>
      </c>
      <c r="F76" s="4">
        <v>434741</v>
      </c>
      <c r="G76" s="4">
        <v>0</v>
      </c>
      <c r="H76" s="4">
        <v>434737.41</v>
      </c>
      <c r="I76" s="4">
        <v>3.59</v>
      </c>
      <c r="J76" s="4">
        <v>0</v>
      </c>
      <c r="K76" s="4">
        <f>E76-F76</f>
        <v>12759</v>
      </c>
      <c r="L76" s="4">
        <f>D76-F76</f>
        <v>2623959</v>
      </c>
      <c r="M76" s="4">
        <f>IF(E76=0,0,(F76/E76)*100)</f>
        <v>97.148826815642451</v>
      </c>
      <c r="N76" s="4">
        <f>D76-H76</f>
        <v>2623962.59</v>
      </c>
      <c r="O76" s="4">
        <f>E76-H76</f>
        <v>12762.590000000026</v>
      </c>
      <c r="P76" s="4">
        <f>IF(E76=0,0,(H76/E76)*100)</f>
        <v>97.148024581005572</v>
      </c>
    </row>
    <row r="77" spans="1:16">
      <c r="A77" s="8" t="s">
        <v>29</v>
      </c>
      <c r="B77" s="3" t="s">
        <v>30</v>
      </c>
      <c r="C77" s="4">
        <v>672900</v>
      </c>
      <c r="D77" s="4">
        <v>672900</v>
      </c>
      <c r="E77" s="4">
        <v>99300</v>
      </c>
      <c r="F77" s="4">
        <v>96256</v>
      </c>
      <c r="G77" s="4">
        <v>0</v>
      </c>
      <c r="H77" s="4">
        <v>96252.41</v>
      </c>
      <c r="I77" s="4">
        <v>3.59</v>
      </c>
      <c r="J77" s="4">
        <v>0</v>
      </c>
      <c r="K77" s="4">
        <f>E77-F77</f>
        <v>3044</v>
      </c>
      <c r="L77" s="4">
        <f>D77-F77</f>
        <v>576644</v>
      </c>
      <c r="M77" s="4">
        <f>IF(E77=0,0,(F77/E77)*100)</f>
        <v>96.934541792547833</v>
      </c>
      <c r="N77" s="4">
        <f>D77-H77</f>
        <v>576647.59</v>
      </c>
      <c r="O77" s="4">
        <f>E77-H77</f>
        <v>3047.5899999999965</v>
      </c>
      <c r="P77" s="4">
        <f>IF(E77=0,0,(H77/E77)*100)</f>
        <v>96.930926485397777</v>
      </c>
    </row>
    <row r="78" spans="1:16">
      <c r="A78" s="8" t="s">
        <v>31</v>
      </c>
      <c r="B78" s="3" t="s">
        <v>32</v>
      </c>
      <c r="C78" s="4">
        <v>668700</v>
      </c>
      <c r="D78" s="4">
        <v>668700</v>
      </c>
      <c r="E78" s="4">
        <v>190800</v>
      </c>
      <c r="F78" s="4">
        <v>96596.75</v>
      </c>
      <c r="G78" s="4">
        <v>0</v>
      </c>
      <c r="H78" s="4">
        <v>88737.08</v>
      </c>
      <c r="I78" s="4">
        <v>7859.67</v>
      </c>
      <c r="J78" s="4">
        <v>3310.1</v>
      </c>
      <c r="K78" s="4">
        <f>E78-F78</f>
        <v>94203.25</v>
      </c>
      <c r="L78" s="4">
        <f>D78-F78</f>
        <v>572103.25</v>
      </c>
      <c r="M78" s="4">
        <f>IF(E78=0,0,(F78/E78)*100)</f>
        <v>50.627227463312373</v>
      </c>
      <c r="N78" s="4">
        <f>D78-H78</f>
        <v>579962.92000000004</v>
      </c>
      <c r="O78" s="4">
        <f>E78-H78</f>
        <v>102062.92</v>
      </c>
      <c r="P78" s="4">
        <f>IF(E78=0,0,(H78/E78)*100)</f>
        <v>46.507903563941298</v>
      </c>
    </row>
    <row r="79" spans="1:16">
      <c r="A79" s="8" t="s">
        <v>33</v>
      </c>
      <c r="B79" s="3" t="s">
        <v>34</v>
      </c>
      <c r="C79" s="4">
        <v>16000</v>
      </c>
      <c r="D79" s="4">
        <v>16000</v>
      </c>
      <c r="E79" s="4">
        <v>2900</v>
      </c>
      <c r="F79" s="4">
        <v>2294</v>
      </c>
      <c r="G79" s="4">
        <v>0</v>
      </c>
      <c r="H79" s="4">
        <v>2294</v>
      </c>
      <c r="I79" s="4">
        <v>0</v>
      </c>
      <c r="J79" s="4">
        <v>0</v>
      </c>
      <c r="K79" s="4">
        <f>E79-F79</f>
        <v>606</v>
      </c>
      <c r="L79" s="4">
        <f>D79-F79</f>
        <v>13706</v>
      </c>
      <c r="M79" s="4">
        <f>IF(E79=0,0,(F79/E79)*100)</f>
        <v>79.103448275862064</v>
      </c>
      <c r="N79" s="4">
        <f>D79-H79</f>
        <v>13706</v>
      </c>
      <c r="O79" s="4">
        <f>E79-H79</f>
        <v>606</v>
      </c>
      <c r="P79" s="4">
        <f>IF(E79=0,0,(H79/E79)*100)</f>
        <v>79.103448275862064</v>
      </c>
    </row>
    <row r="80" spans="1:16">
      <c r="A80" s="8" t="s">
        <v>35</v>
      </c>
      <c r="B80" s="3" t="s">
        <v>36</v>
      </c>
      <c r="C80" s="4">
        <v>92000</v>
      </c>
      <c r="D80" s="4">
        <v>92000</v>
      </c>
      <c r="E80" s="4">
        <v>5700</v>
      </c>
      <c r="F80" s="4">
        <v>2615</v>
      </c>
      <c r="G80" s="4">
        <v>0</v>
      </c>
      <c r="H80" s="4">
        <v>2598.2199999999998</v>
      </c>
      <c r="I80" s="4">
        <v>16.78</v>
      </c>
      <c r="J80" s="4">
        <v>0</v>
      </c>
      <c r="K80" s="4">
        <f>E80-F80</f>
        <v>3085</v>
      </c>
      <c r="L80" s="4">
        <f>D80-F80</f>
        <v>89385</v>
      </c>
      <c r="M80" s="4">
        <f>IF(E80=0,0,(F80/E80)*100)</f>
        <v>45.877192982456137</v>
      </c>
      <c r="N80" s="4">
        <f>D80-H80</f>
        <v>89401.78</v>
      </c>
      <c r="O80" s="4">
        <f>E80-H80</f>
        <v>3101.78</v>
      </c>
      <c r="P80" s="4">
        <f>IF(E80=0,0,(H80/E80)*100)</f>
        <v>45.582807017543857</v>
      </c>
    </row>
    <row r="81" spans="1:16">
      <c r="A81" s="8" t="s">
        <v>37</v>
      </c>
      <c r="B81" s="3" t="s">
        <v>38</v>
      </c>
      <c r="C81" s="4">
        <v>7000</v>
      </c>
      <c r="D81" s="4">
        <v>7000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1170</v>
      </c>
      <c r="K81" s="4">
        <f>E81-F81</f>
        <v>0</v>
      </c>
      <c r="L81" s="4">
        <f>D81-F81</f>
        <v>7000</v>
      </c>
      <c r="M81" s="4">
        <f>IF(E81=0,0,(F81/E81)*100)</f>
        <v>0</v>
      </c>
      <c r="N81" s="4">
        <f>D81-H81</f>
        <v>7000</v>
      </c>
      <c r="O81" s="4">
        <f>E81-H81</f>
        <v>0</v>
      </c>
      <c r="P81" s="4">
        <f>IF(E81=0,0,(H81/E81)*100)</f>
        <v>0</v>
      </c>
    </row>
    <row r="82" spans="1:16">
      <c r="A82" s="8" t="s">
        <v>39</v>
      </c>
      <c r="B82" s="3" t="s">
        <v>40</v>
      </c>
      <c r="C82" s="4">
        <v>493700</v>
      </c>
      <c r="D82" s="4">
        <v>493700</v>
      </c>
      <c r="E82" s="4">
        <v>180700</v>
      </c>
      <c r="F82" s="4">
        <v>90187.75</v>
      </c>
      <c r="G82" s="4">
        <v>0</v>
      </c>
      <c r="H82" s="4">
        <v>82369.61</v>
      </c>
      <c r="I82" s="4">
        <v>7818.14</v>
      </c>
      <c r="J82" s="4">
        <v>0</v>
      </c>
      <c r="K82" s="4">
        <f>E82-F82</f>
        <v>90512.25</v>
      </c>
      <c r="L82" s="4">
        <f>D82-F82</f>
        <v>403512.25</v>
      </c>
      <c r="M82" s="4">
        <f>IF(E82=0,0,(F82/E82)*100)</f>
        <v>49.91021029330382</v>
      </c>
      <c r="N82" s="4">
        <f>D82-H82</f>
        <v>411330.39</v>
      </c>
      <c r="O82" s="4">
        <f>E82-H82</f>
        <v>98330.39</v>
      </c>
      <c r="P82" s="4">
        <f>IF(E82=0,0,(H82/E82)*100)</f>
        <v>45.583624792473714</v>
      </c>
    </row>
    <row r="83" spans="1:16">
      <c r="A83" s="8" t="s">
        <v>41</v>
      </c>
      <c r="B83" s="3" t="s">
        <v>42</v>
      </c>
      <c r="C83" s="4">
        <v>385600</v>
      </c>
      <c r="D83" s="4">
        <v>385600</v>
      </c>
      <c r="E83" s="4">
        <v>157000</v>
      </c>
      <c r="F83" s="4">
        <v>69998.75</v>
      </c>
      <c r="G83" s="4">
        <v>0</v>
      </c>
      <c r="H83" s="4">
        <v>62646.83</v>
      </c>
      <c r="I83" s="4">
        <v>7351.92</v>
      </c>
      <c r="J83" s="4">
        <v>0</v>
      </c>
      <c r="K83" s="4">
        <f>E83-F83</f>
        <v>87001.25</v>
      </c>
      <c r="L83" s="4">
        <f>D83-F83</f>
        <v>315601.25</v>
      </c>
      <c r="M83" s="4">
        <f>IF(E83=0,0,(F83/E83)*100)</f>
        <v>44.585191082802552</v>
      </c>
      <c r="N83" s="4">
        <f>D83-H83</f>
        <v>322953.17</v>
      </c>
      <c r="O83" s="4">
        <f>E83-H83</f>
        <v>94353.17</v>
      </c>
      <c r="P83" s="4">
        <f>IF(E83=0,0,(H83/E83)*100)</f>
        <v>39.902439490445865</v>
      </c>
    </row>
    <row r="84" spans="1:16">
      <c r="A84" s="8" t="s">
        <v>43</v>
      </c>
      <c r="B84" s="3" t="s">
        <v>44</v>
      </c>
      <c r="C84" s="4">
        <v>8500</v>
      </c>
      <c r="D84" s="4">
        <v>8500</v>
      </c>
      <c r="E84" s="4">
        <v>1700</v>
      </c>
      <c r="F84" s="4">
        <v>1323</v>
      </c>
      <c r="G84" s="4">
        <v>0</v>
      </c>
      <c r="H84" s="4">
        <v>1310.5</v>
      </c>
      <c r="I84" s="4">
        <v>12.5</v>
      </c>
      <c r="J84" s="4">
        <v>0</v>
      </c>
      <c r="K84" s="4">
        <f>E84-F84</f>
        <v>377</v>
      </c>
      <c r="L84" s="4">
        <f>D84-F84</f>
        <v>7177</v>
      </c>
      <c r="M84" s="4">
        <f>IF(E84=0,0,(F84/E84)*100)</f>
        <v>77.823529411764696</v>
      </c>
      <c r="N84" s="4">
        <f>D84-H84</f>
        <v>7189.5</v>
      </c>
      <c r="O84" s="4">
        <f>E84-H84</f>
        <v>389.5</v>
      </c>
      <c r="P84" s="4">
        <f>IF(E84=0,0,(H84/E84)*100)</f>
        <v>77.088235294117652</v>
      </c>
    </row>
    <row r="85" spans="1:16">
      <c r="A85" s="8" t="s">
        <v>45</v>
      </c>
      <c r="B85" s="3" t="s">
        <v>46</v>
      </c>
      <c r="C85" s="4">
        <v>78800</v>
      </c>
      <c r="D85" s="4">
        <v>78800</v>
      </c>
      <c r="E85" s="4">
        <v>21900</v>
      </c>
      <c r="F85" s="4">
        <v>18866</v>
      </c>
      <c r="G85" s="4">
        <v>0</v>
      </c>
      <c r="H85" s="4">
        <v>18412.28</v>
      </c>
      <c r="I85" s="4">
        <v>453.72</v>
      </c>
      <c r="J85" s="4">
        <v>0</v>
      </c>
      <c r="K85" s="4">
        <f>E85-F85</f>
        <v>3034</v>
      </c>
      <c r="L85" s="4">
        <f>D85-F85</f>
        <v>59934</v>
      </c>
      <c r="M85" s="4">
        <f>IF(E85=0,0,(F85/E85)*100)</f>
        <v>86.146118721461178</v>
      </c>
      <c r="N85" s="4">
        <f>D85-H85</f>
        <v>60387.72</v>
      </c>
      <c r="O85" s="4">
        <f>E85-H85</f>
        <v>3487.7200000000012</v>
      </c>
      <c r="P85" s="4">
        <f>IF(E85=0,0,(H85/E85)*100)</f>
        <v>84.074337899543366</v>
      </c>
    </row>
    <row r="86" spans="1:16">
      <c r="A86" s="8" t="s">
        <v>75</v>
      </c>
      <c r="B86" s="3" t="s">
        <v>76</v>
      </c>
      <c r="C86" s="4">
        <v>20800</v>
      </c>
      <c r="D86" s="4">
        <v>20800</v>
      </c>
      <c r="E86" s="4">
        <v>100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f>E86-F86</f>
        <v>100</v>
      </c>
      <c r="L86" s="4">
        <f>D86-F86</f>
        <v>20800</v>
      </c>
      <c r="M86" s="4">
        <f>IF(E86=0,0,(F86/E86)*100)</f>
        <v>0</v>
      </c>
      <c r="N86" s="4">
        <f>D86-H86</f>
        <v>20800</v>
      </c>
      <c r="O86" s="4">
        <f>E86-H86</f>
        <v>100</v>
      </c>
      <c r="P86" s="4">
        <f>IF(E86=0,0,(H86/E86)*100)</f>
        <v>0</v>
      </c>
    </row>
    <row r="87" spans="1:16">
      <c r="A87" s="8" t="s">
        <v>49</v>
      </c>
      <c r="B87" s="3" t="s">
        <v>50</v>
      </c>
      <c r="C87" s="4">
        <v>60000</v>
      </c>
      <c r="D87" s="4">
        <v>60000</v>
      </c>
      <c r="E87" s="4">
        <v>1500</v>
      </c>
      <c r="F87" s="4">
        <v>1500</v>
      </c>
      <c r="G87" s="4">
        <v>0</v>
      </c>
      <c r="H87" s="4">
        <v>1475.25</v>
      </c>
      <c r="I87" s="4">
        <v>24.75</v>
      </c>
      <c r="J87" s="4">
        <v>2140.1</v>
      </c>
      <c r="K87" s="4">
        <f>E87-F87</f>
        <v>0</v>
      </c>
      <c r="L87" s="4">
        <f>D87-F87</f>
        <v>58500</v>
      </c>
      <c r="M87" s="4">
        <f>IF(E87=0,0,(F87/E87)*100)</f>
        <v>100</v>
      </c>
      <c r="N87" s="4">
        <f>D87-H87</f>
        <v>58524.75</v>
      </c>
      <c r="O87" s="4">
        <f>E87-H87</f>
        <v>24.75</v>
      </c>
      <c r="P87" s="4">
        <f>IF(E87=0,0,(H87/E87)*100)</f>
        <v>98.350000000000009</v>
      </c>
    </row>
    <row r="88" spans="1:16">
      <c r="A88" s="8" t="s">
        <v>51</v>
      </c>
      <c r="B88" s="3" t="s">
        <v>52</v>
      </c>
      <c r="C88" s="4">
        <v>60000</v>
      </c>
      <c r="D88" s="4">
        <v>60000</v>
      </c>
      <c r="E88" s="4">
        <v>1500</v>
      </c>
      <c r="F88" s="4">
        <v>1500</v>
      </c>
      <c r="G88" s="4">
        <v>0</v>
      </c>
      <c r="H88" s="4">
        <v>1475.25</v>
      </c>
      <c r="I88" s="4">
        <v>24.75</v>
      </c>
      <c r="J88" s="4">
        <v>2140.1</v>
      </c>
      <c r="K88" s="4">
        <f>E88-F88</f>
        <v>0</v>
      </c>
      <c r="L88" s="4">
        <f>D88-F88</f>
        <v>58500</v>
      </c>
      <c r="M88" s="4">
        <f>IF(E88=0,0,(F88/E88)*100)</f>
        <v>100</v>
      </c>
      <c r="N88" s="4">
        <f>D88-H88</f>
        <v>58524.75</v>
      </c>
      <c r="O88" s="4">
        <f>E88-H88</f>
        <v>24.75</v>
      </c>
      <c r="P88" s="4">
        <f>IF(E88=0,0,(H88/E88)*100)</f>
        <v>98.350000000000009</v>
      </c>
    </row>
    <row r="89" spans="1:16">
      <c r="A89" s="8" t="s">
        <v>53</v>
      </c>
      <c r="B89" s="3" t="s">
        <v>54</v>
      </c>
      <c r="C89" s="4">
        <v>610000</v>
      </c>
      <c r="D89" s="4">
        <v>610000</v>
      </c>
      <c r="E89" s="4">
        <v>101600</v>
      </c>
      <c r="F89" s="4">
        <v>101600</v>
      </c>
      <c r="G89" s="4">
        <v>0</v>
      </c>
      <c r="H89" s="4">
        <v>101600</v>
      </c>
      <c r="I89" s="4">
        <v>0</v>
      </c>
      <c r="J89" s="4">
        <v>0</v>
      </c>
      <c r="K89" s="4">
        <f>E89-F89</f>
        <v>0</v>
      </c>
      <c r="L89" s="4">
        <f>D89-F89</f>
        <v>508400</v>
      </c>
      <c r="M89" s="4">
        <f>IF(E89=0,0,(F89/E89)*100)</f>
        <v>100</v>
      </c>
      <c r="N89" s="4">
        <f>D89-H89</f>
        <v>508400</v>
      </c>
      <c r="O89" s="4">
        <f>E89-H89</f>
        <v>0</v>
      </c>
      <c r="P89" s="4">
        <f>IF(E89=0,0,(H89/E89)*100)</f>
        <v>100</v>
      </c>
    </row>
    <row r="90" spans="1:16">
      <c r="A90" s="8" t="s">
        <v>55</v>
      </c>
      <c r="B90" s="3" t="s">
        <v>56</v>
      </c>
      <c r="C90" s="4">
        <v>610000</v>
      </c>
      <c r="D90" s="4">
        <v>610000</v>
      </c>
      <c r="E90" s="4">
        <v>101600</v>
      </c>
      <c r="F90" s="4">
        <v>101600</v>
      </c>
      <c r="G90" s="4">
        <v>0</v>
      </c>
      <c r="H90" s="4">
        <v>101600</v>
      </c>
      <c r="I90" s="4">
        <v>0</v>
      </c>
      <c r="J90" s="4">
        <v>0</v>
      </c>
      <c r="K90" s="4">
        <f>E90-F90</f>
        <v>0</v>
      </c>
      <c r="L90" s="4">
        <f>D90-F90</f>
        <v>508400</v>
      </c>
      <c r="M90" s="4">
        <f>IF(E90=0,0,(F90/E90)*100)</f>
        <v>100</v>
      </c>
      <c r="N90" s="4">
        <f>D90-H90</f>
        <v>508400</v>
      </c>
      <c r="O90" s="4">
        <f>E90-H90</f>
        <v>0</v>
      </c>
      <c r="P90" s="4">
        <f>IF(E90=0,0,(H90/E90)*100)</f>
        <v>100</v>
      </c>
    </row>
    <row r="91" spans="1:16">
      <c r="A91" s="8" t="s">
        <v>61</v>
      </c>
      <c r="B91" s="3" t="s">
        <v>62</v>
      </c>
      <c r="C91" s="4">
        <v>1000</v>
      </c>
      <c r="D91" s="4">
        <v>1000</v>
      </c>
      <c r="E91" s="4">
        <v>1000</v>
      </c>
      <c r="F91" s="4">
        <v>18</v>
      </c>
      <c r="G91" s="4">
        <v>0</v>
      </c>
      <c r="H91" s="4">
        <v>16.23</v>
      </c>
      <c r="I91" s="4">
        <v>1.77</v>
      </c>
      <c r="J91" s="4">
        <v>0</v>
      </c>
      <c r="K91" s="4">
        <f>E91-F91</f>
        <v>982</v>
      </c>
      <c r="L91" s="4">
        <f>D91-F91</f>
        <v>982</v>
      </c>
      <c r="M91" s="4">
        <f>IF(E91=0,0,(F91/E91)*100)</f>
        <v>1.7999999999999998</v>
      </c>
      <c r="N91" s="4">
        <f>D91-H91</f>
        <v>983.77</v>
      </c>
      <c r="O91" s="4">
        <f>E91-H91</f>
        <v>983.77</v>
      </c>
      <c r="P91" s="4">
        <f>IF(E91=0,0,(H91/E91)*100)</f>
        <v>1.6230000000000002</v>
      </c>
    </row>
    <row r="92" spans="1:16" ht="75">
      <c r="A92" s="5" t="s">
        <v>77</v>
      </c>
      <c r="B92" s="9" t="s">
        <v>78</v>
      </c>
      <c r="C92" s="7">
        <v>631900</v>
      </c>
      <c r="D92" s="7">
        <v>631900</v>
      </c>
      <c r="E92" s="7">
        <v>101270</v>
      </c>
      <c r="F92" s="7">
        <v>75195.159999999989</v>
      </c>
      <c r="G92" s="7">
        <v>0</v>
      </c>
      <c r="H92" s="7">
        <v>75192.389999999985</v>
      </c>
      <c r="I92" s="7">
        <v>2.77</v>
      </c>
      <c r="J92" s="7">
        <v>0</v>
      </c>
      <c r="K92" s="7">
        <f>E92-F92</f>
        <v>26074.840000000011</v>
      </c>
      <c r="L92" s="7">
        <f>D92-F92</f>
        <v>556704.84</v>
      </c>
      <c r="M92" s="7">
        <f>IF(E92=0,0,(F92/E92)*100)</f>
        <v>74.252157598499053</v>
      </c>
      <c r="N92" s="7">
        <f>D92-H92</f>
        <v>556707.61</v>
      </c>
      <c r="O92" s="7">
        <f>E92-H92</f>
        <v>26077.610000000015</v>
      </c>
      <c r="P92" s="7">
        <f>IF(E92=0,0,(H92/E92)*100)</f>
        <v>74.249422336328607</v>
      </c>
    </row>
    <row r="93" spans="1:16">
      <c r="A93" s="8" t="s">
        <v>21</v>
      </c>
      <c r="B93" s="3" t="s">
        <v>22</v>
      </c>
      <c r="C93" s="4">
        <v>631900</v>
      </c>
      <c r="D93" s="4">
        <v>631900</v>
      </c>
      <c r="E93" s="4">
        <v>101270</v>
      </c>
      <c r="F93" s="4">
        <v>75195.159999999989</v>
      </c>
      <c r="G93" s="4">
        <v>0</v>
      </c>
      <c r="H93" s="4">
        <v>75192.389999999985</v>
      </c>
      <c r="I93" s="4">
        <v>2.77</v>
      </c>
      <c r="J93" s="4">
        <v>0</v>
      </c>
      <c r="K93" s="4">
        <f>E93-F93</f>
        <v>26074.840000000011</v>
      </c>
      <c r="L93" s="4">
        <f>D93-F93</f>
        <v>556704.84</v>
      </c>
      <c r="M93" s="4">
        <f>IF(E93=0,0,(F93/E93)*100)</f>
        <v>74.252157598499053</v>
      </c>
      <c r="N93" s="4">
        <f>D93-H93</f>
        <v>556707.61</v>
      </c>
      <c r="O93" s="4">
        <f>E93-H93</f>
        <v>26077.610000000015</v>
      </c>
      <c r="P93" s="4">
        <f>IF(E93=0,0,(H93/E93)*100)</f>
        <v>74.249422336328607</v>
      </c>
    </row>
    <row r="94" spans="1:16">
      <c r="A94" s="8" t="s">
        <v>23</v>
      </c>
      <c r="B94" s="3" t="s">
        <v>24</v>
      </c>
      <c r="C94" s="4">
        <v>522900</v>
      </c>
      <c r="D94" s="4">
        <v>522900</v>
      </c>
      <c r="E94" s="4">
        <v>80600</v>
      </c>
      <c r="F94" s="4">
        <v>65496</v>
      </c>
      <c r="G94" s="4">
        <v>0</v>
      </c>
      <c r="H94" s="4">
        <v>65494.69</v>
      </c>
      <c r="I94" s="4">
        <v>1.31</v>
      </c>
      <c r="J94" s="4">
        <v>0</v>
      </c>
      <c r="K94" s="4">
        <f>E94-F94</f>
        <v>15104</v>
      </c>
      <c r="L94" s="4">
        <f>D94-F94</f>
        <v>457404</v>
      </c>
      <c r="M94" s="4">
        <f>IF(E94=0,0,(F94/E94)*100)</f>
        <v>81.26054590570719</v>
      </c>
      <c r="N94" s="4">
        <f>D94-H94</f>
        <v>457405.31</v>
      </c>
      <c r="O94" s="4">
        <f>E94-H94</f>
        <v>15105.309999999998</v>
      </c>
      <c r="P94" s="4">
        <f>IF(E94=0,0,(H94/E94)*100)</f>
        <v>81.258920595533496</v>
      </c>
    </row>
    <row r="95" spans="1:16">
      <c r="A95" s="8" t="s">
        <v>25</v>
      </c>
      <c r="B95" s="3" t="s">
        <v>26</v>
      </c>
      <c r="C95" s="4">
        <v>428600</v>
      </c>
      <c r="D95" s="4">
        <v>428600</v>
      </c>
      <c r="E95" s="4">
        <v>66000</v>
      </c>
      <c r="F95" s="4">
        <v>54489</v>
      </c>
      <c r="G95" s="4">
        <v>0</v>
      </c>
      <c r="H95" s="4">
        <v>54487.98</v>
      </c>
      <c r="I95" s="4">
        <v>1.02</v>
      </c>
      <c r="J95" s="4">
        <v>0</v>
      </c>
      <c r="K95" s="4">
        <f>E95-F95</f>
        <v>11511</v>
      </c>
      <c r="L95" s="4">
        <f>D95-F95</f>
        <v>374111</v>
      </c>
      <c r="M95" s="4">
        <f>IF(E95=0,0,(F95/E95)*100)</f>
        <v>82.559090909090898</v>
      </c>
      <c r="N95" s="4">
        <f>D95-H95</f>
        <v>374112.02</v>
      </c>
      <c r="O95" s="4">
        <f>E95-H95</f>
        <v>11512.019999999997</v>
      </c>
      <c r="P95" s="4">
        <f>IF(E95=0,0,(H95/E95)*100)</f>
        <v>82.557545454545462</v>
      </c>
    </row>
    <row r="96" spans="1:16">
      <c r="A96" s="8" t="s">
        <v>27</v>
      </c>
      <c r="B96" s="3" t="s">
        <v>28</v>
      </c>
      <c r="C96" s="4">
        <v>428600</v>
      </c>
      <c r="D96" s="4">
        <v>428600</v>
      </c>
      <c r="E96" s="4">
        <v>66000</v>
      </c>
      <c r="F96" s="4">
        <v>54489</v>
      </c>
      <c r="G96" s="4">
        <v>0</v>
      </c>
      <c r="H96" s="4">
        <v>54487.98</v>
      </c>
      <c r="I96" s="4">
        <v>1.02</v>
      </c>
      <c r="J96" s="4">
        <v>0</v>
      </c>
      <c r="K96" s="4">
        <f>E96-F96</f>
        <v>11511</v>
      </c>
      <c r="L96" s="4">
        <f>D96-F96</f>
        <v>374111</v>
      </c>
      <c r="M96" s="4">
        <f>IF(E96=0,0,(F96/E96)*100)</f>
        <v>82.559090909090898</v>
      </c>
      <c r="N96" s="4">
        <f>D96-H96</f>
        <v>374112.02</v>
      </c>
      <c r="O96" s="4">
        <f>E96-H96</f>
        <v>11512.019999999997</v>
      </c>
      <c r="P96" s="4">
        <f>IF(E96=0,0,(H96/E96)*100)</f>
        <v>82.557545454545462</v>
      </c>
    </row>
    <row r="97" spans="1:16">
      <c r="A97" s="8" t="s">
        <v>29</v>
      </c>
      <c r="B97" s="3" t="s">
        <v>30</v>
      </c>
      <c r="C97" s="4">
        <v>94300</v>
      </c>
      <c r="D97" s="4">
        <v>94300</v>
      </c>
      <c r="E97" s="4">
        <v>14600</v>
      </c>
      <c r="F97" s="4">
        <v>11007</v>
      </c>
      <c r="G97" s="4">
        <v>0</v>
      </c>
      <c r="H97" s="4">
        <v>11006.71</v>
      </c>
      <c r="I97" s="4">
        <v>0.28999999999999998</v>
      </c>
      <c r="J97" s="4">
        <v>0</v>
      </c>
      <c r="K97" s="4">
        <f>E97-F97</f>
        <v>3593</v>
      </c>
      <c r="L97" s="4">
        <f>D97-F97</f>
        <v>83293</v>
      </c>
      <c r="M97" s="4">
        <f>IF(E97=0,0,(F97/E97)*100)</f>
        <v>75.390410958904113</v>
      </c>
      <c r="N97" s="4">
        <f>D97-H97</f>
        <v>83293.290000000008</v>
      </c>
      <c r="O97" s="4">
        <f>E97-H97</f>
        <v>3593.2900000000009</v>
      </c>
      <c r="P97" s="4">
        <f>IF(E97=0,0,(H97/E97)*100)</f>
        <v>75.38842465753423</v>
      </c>
    </row>
    <row r="98" spans="1:16">
      <c r="A98" s="8" t="s">
        <v>31</v>
      </c>
      <c r="B98" s="3" t="s">
        <v>32</v>
      </c>
      <c r="C98" s="4">
        <v>108900</v>
      </c>
      <c r="D98" s="4">
        <v>108900</v>
      </c>
      <c r="E98" s="4">
        <v>20620</v>
      </c>
      <c r="F98" s="4">
        <v>9699.16</v>
      </c>
      <c r="G98" s="4">
        <v>0</v>
      </c>
      <c r="H98" s="4">
        <v>9697.6999999999989</v>
      </c>
      <c r="I98" s="4">
        <v>1.46</v>
      </c>
      <c r="J98" s="4">
        <v>0</v>
      </c>
      <c r="K98" s="4">
        <f>E98-F98</f>
        <v>10920.84</v>
      </c>
      <c r="L98" s="4">
        <f>D98-F98</f>
        <v>99200.84</v>
      </c>
      <c r="M98" s="4">
        <f>IF(E98=0,0,(F98/E98)*100)</f>
        <v>47.037633365664405</v>
      </c>
      <c r="N98" s="4">
        <f>D98-H98</f>
        <v>99202.3</v>
      </c>
      <c r="O98" s="4">
        <f>E98-H98</f>
        <v>10922.300000000001</v>
      </c>
      <c r="P98" s="4">
        <f>IF(E98=0,0,(H98/E98)*100)</f>
        <v>47.030552861299704</v>
      </c>
    </row>
    <row r="99" spans="1:16">
      <c r="A99" s="8" t="s">
        <v>33</v>
      </c>
      <c r="B99" s="3" t="s">
        <v>34</v>
      </c>
      <c r="C99" s="4">
        <v>42000</v>
      </c>
      <c r="D99" s="4">
        <v>42000</v>
      </c>
      <c r="E99" s="4">
        <v>6300</v>
      </c>
      <c r="F99" s="4">
        <v>90</v>
      </c>
      <c r="G99" s="4">
        <v>0</v>
      </c>
      <c r="H99" s="4">
        <v>90</v>
      </c>
      <c r="I99" s="4">
        <v>0</v>
      </c>
      <c r="J99" s="4">
        <v>0</v>
      </c>
      <c r="K99" s="4">
        <f>E99-F99</f>
        <v>6210</v>
      </c>
      <c r="L99" s="4">
        <f>D99-F99</f>
        <v>41910</v>
      </c>
      <c r="M99" s="4">
        <f>IF(E99=0,0,(F99/E99)*100)</f>
        <v>1.4285714285714286</v>
      </c>
      <c r="N99" s="4">
        <f>D99-H99</f>
        <v>41910</v>
      </c>
      <c r="O99" s="4">
        <f>E99-H99</f>
        <v>6210</v>
      </c>
      <c r="P99" s="4">
        <f>IF(E99=0,0,(H99/E99)*100)</f>
        <v>1.4285714285714286</v>
      </c>
    </row>
    <row r="100" spans="1:16">
      <c r="A100" s="8" t="s">
        <v>35</v>
      </c>
      <c r="B100" s="3" t="s">
        <v>36</v>
      </c>
      <c r="C100" s="4">
        <v>40900</v>
      </c>
      <c r="D100" s="4">
        <v>40900</v>
      </c>
      <c r="E100" s="4">
        <v>5000</v>
      </c>
      <c r="F100" s="4">
        <v>1523</v>
      </c>
      <c r="G100" s="4">
        <v>0</v>
      </c>
      <c r="H100" s="4">
        <v>1521.54</v>
      </c>
      <c r="I100" s="4">
        <v>1.46</v>
      </c>
      <c r="J100" s="4">
        <v>0</v>
      </c>
      <c r="K100" s="4">
        <f>E100-F100</f>
        <v>3477</v>
      </c>
      <c r="L100" s="4">
        <f>D100-F100</f>
        <v>39377</v>
      </c>
      <c r="M100" s="4">
        <f>IF(E100=0,0,(F100/E100)*100)</f>
        <v>30.459999999999997</v>
      </c>
      <c r="N100" s="4">
        <f>D100-H100</f>
        <v>39378.46</v>
      </c>
      <c r="O100" s="4">
        <f>E100-H100</f>
        <v>3478.46</v>
      </c>
      <c r="P100" s="4">
        <f>IF(E100=0,0,(H100/E100)*100)</f>
        <v>30.430799999999998</v>
      </c>
    </row>
    <row r="101" spans="1:16">
      <c r="A101" s="8" t="s">
        <v>37</v>
      </c>
      <c r="B101" s="3" t="s">
        <v>38</v>
      </c>
      <c r="C101" s="4">
        <v>2000</v>
      </c>
      <c r="D101" s="4">
        <v>2000</v>
      </c>
      <c r="E101" s="4">
        <v>800</v>
      </c>
      <c r="F101" s="4">
        <v>530</v>
      </c>
      <c r="G101" s="4">
        <v>0</v>
      </c>
      <c r="H101" s="4">
        <v>530</v>
      </c>
      <c r="I101" s="4">
        <v>0</v>
      </c>
      <c r="J101" s="4">
        <v>0</v>
      </c>
      <c r="K101" s="4">
        <f>E101-F101</f>
        <v>270</v>
      </c>
      <c r="L101" s="4">
        <f>D101-F101</f>
        <v>1470</v>
      </c>
      <c r="M101" s="4">
        <f>IF(E101=0,0,(F101/E101)*100)</f>
        <v>66.25</v>
      </c>
      <c r="N101" s="4">
        <f>D101-H101</f>
        <v>1470</v>
      </c>
      <c r="O101" s="4">
        <f>E101-H101</f>
        <v>270</v>
      </c>
      <c r="P101" s="4">
        <f>IF(E101=0,0,(H101/E101)*100)</f>
        <v>66.25</v>
      </c>
    </row>
    <row r="102" spans="1:16">
      <c r="A102" s="8" t="s">
        <v>39</v>
      </c>
      <c r="B102" s="3" t="s">
        <v>40</v>
      </c>
      <c r="C102" s="4">
        <v>24000</v>
      </c>
      <c r="D102" s="4">
        <v>24000</v>
      </c>
      <c r="E102" s="4">
        <v>8520</v>
      </c>
      <c r="F102" s="4">
        <v>7556.16</v>
      </c>
      <c r="G102" s="4">
        <v>0</v>
      </c>
      <c r="H102" s="4">
        <v>7556.16</v>
      </c>
      <c r="I102" s="4">
        <v>0</v>
      </c>
      <c r="J102" s="4">
        <v>0</v>
      </c>
      <c r="K102" s="4">
        <f>E102-F102</f>
        <v>963.84000000000015</v>
      </c>
      <c r="L102" s="4">
        <f>D102-F102</f>
        <v>16443.84</v>
      </c>
      <c r="M102" s="4">
        <f>IF(E102=0,0,(F102/E102)*100)</f>
        <v>88.687323943661966</v>
      </c>
      <c r="N102" s="4">
        <f>D102-H102</f>
        <v>16443.84</v>
      </c>
      <c r="O102" s="4">
        <f>E102-H102</f>
        <v>963.84000000000015</v>
      </c>
      <c r="P102" s="4">
        <f>IF(E102=0,0,(H102/E102)*100)</f>
        <v>88.687323943661966</v>
      </c>
    </row>
    <row r="103" spans="1:16">
      <c r="A103" s="8" t="s">
        <v>41</v>
      </c>
      <c r="B103" s="3" t="s">
        <v>42</v>
      </c>
      <c r="C103" s="4">
        <v>17000</v>
      </c>
      <c r="D103" s="4">
        <v>17000</v>
      </c>
      <c r="E103" s="4">
        <v>7000</v>
      </c>
      <c r="F103" s="4">
        <v>6242.7</v>
      </c>
      <c r="G103" s="4">
        <v>0</v>
      </c>
      <c r="H103" s="4">
        <v>6242.7</v>
      </c>
      <c r="I103" s="4">
        <v>0</v>
      </c>
      <c r="J103" s="4">
        <v>0</v>
      </c>
      <c r="K103" s="4">
        <f>E103-F103</f>
        <v>757.30000000000018</v>
      </c>
      <c r="L103" s="4">
        <f>D103-F103</f>
        <v>10757.3</v>
      </c>
      <c r="M103" s="4">
        <f>IF(E103=0,0,(F103/E103)*100)</f>
        <v>89.181428571428569</v>
      </c>
      <c r="N103" s="4">
        <f>D103-H103</f>
        <v>10757.3</v>
      </c>
      <c r="O103" s="4">
        <f>E103-H103</f>
        <v>757.30000000000018</v>
      </c>
      <c r="P103" s="4">
        <f>IF(E103=0,0,(H103/E103)*100)</f>
        <v>89.181428571428569</v>
      </c>
    </row>
    <row r="104" spans="1:16">
      <c r="A104" s="8" t="s">
        <v>43</v>
      </c>
      <c r="B104" s="3" t="s">
        <v>44</v>
      </c>
      <c r="C104" s="4">
        <v>700</v>
      </c>
      <c r="D104" s="4">
        <v>700</v>
      </c>
      <c r="E104" s="4">
        <v>120</v>
      </c>
      <c r="F104" s="4">
        <v>85.9</v>
      </c>
      <c r="G104" s="4">
        <v>0</v>
      </c>
      <c r="H104" s="4">
        <v>85.9</v>
      </c>
      <c r="I104" s="4">
        <v>0</v>
      </c>
      <c r="J104" s="4">
        <v>0</v>
      </c>
      <c r="K104" s="4">
        <f>E104-F104</f>
        <v>34.099999999999994</v>
      </c>
      <c r="L104" s="4">
        <f>D104-F104</f>
        <v>614.1</v>
      </c>
      <c r="M104" s="4">
        <f>IF(E104=0,0,(F104/E104)*100)</f>
        <v>71.583333333333343</v>
      </c>
      <c r="N104" s="4">
        <f>D104-H104</f>
        <v>614.1</v>
      </c>
      <c r="O104" s="4">
        <f>E104-H104</f>
        <v>34.099999999999994</v>
      </c>
      <c r="P104" s="4">
        <f>IF(E104=0,0,(H104/E104)*100)</f>
        <v>71.583333333333343</v>
      </c>
    </row>
    <row r="105" spans="1:16">
      <c r="A105" s="8" t="s">
        <v>45</v>
      </c>
      <c r="B105" s="3" t="s">
        <v>46</v>
      </c>
      <c r="C105" s="4">
        <v>6300</v>
      </c>
      <c r="D105" s="4">
        <v>6300</v>
      </c>
      <c r="E105" s="4">
        <v>1400</v>
      </c>
      <c r="F105" s="4">
        <v>1227.56</v>
      </c>
      <c r="G105" s="4">
        <v>0</v>
      </c>
      <c r="H105" s="4">
        <v>1227.56</v>
      </c>
      <c r="I105" s="4">
        <v>0</v>
      </c>
      <c r="J105" s="4">
        <v>0</v>
      </c>
      <c r="K105" s="4">
        <f>E105-F105</f>
        <v>172.44000000000005</v>
      </c>
      <c r="L105" s="4">
        <f>D105-F105</f>
        <v>5072.4400000000005</v>
      </c>
      <c r="M105" s="4">
        <f>IF(E105=0,0,(F105/E105)*100)</f>
        <v>87.682857142857145</v>
      </c>
      <c r="N105" s="4">
        <f>D105-H105</f>
        <v>5072.4400000000005</v>
      </c>
      <c r="O105" s="4">
        <f>E105-H105</f>
        <v>172.44000000000005</v>
      </c>
      <c r="P105" s="4">
        <f>IF(E105=0,0,(H105/E105)*100)</f>
        <v>87.682857142857145</v>
      </c>
    </row>
    <row r="106" spans="1:16">
      <c r="A106" s="8" t="s">
        <v>61</v>
      </c>
      <c r="B106" s="3" t="s">
        <v>62</v>
      </c>
      <c r="C106" s="4">
        <v>100</v>
      </c>
      <c r="D106" s="4">
        <v>100</v>
      </c>
      <c r="E106" s="4">
        <v>50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f>E106-F106</f>
        <v>50</v>
      </c>
      <c r="L106" s="4">
        <f>D106-F106</f>
        <v>100</v>
      </c>
      <c r="M106" s="4">
        <f>IF(E106=0,0,(F106/E106)*100)</f>
        <v>0</v>
      </c>
      <c r="N106" s="4">
        <f>D106-H106</f>
        <v>100</v>
      </c>
      <c r="O106" s="4">
        <f>E106-H106</f>
        <v>50</v>
      </c>
      <c r="P106" s="4">
        <f>IF(E106=0,0,(H106/E106)*100)</f>
        <v>0</v>
      </c>
    </row>
    <row r="107" spans="1:16" ht="75">
      <c r="A107" s="5" t="s">
        <v>79</v>
      </c>
      <c r="B107" s="9" t="s">
        <v>78</v>
      </c>
      <c r="C107" s="7">
        <v>19854600</v>
      </c>
      <c r="D107" s="7">
        <v>19854600</v>
      </c>
      <c r="E107" s="7">
        <v>3114500</v>
      </c>
      <c r="F107" s="7">
        <v>2838500</v>
      </c>
      <c r="G107" s="7">
        <v>0</v>
      </c>
      <c r="H107" s="7">
        <v>2838500</v>
      </c>
      <c r="I107" s="7">
        <v>0</v>
      </c>
      <c r="J107" s="7">
        <v>0</v>
      </c>
      <c r="K107" s="7">
        <f>E107-F107</f>
        <v>276000</v>
      </c>
      <c r="L107" s="7">
        <f>D107-F107</f>
        <v>17016100</v>
      </c>
      <c r="M107" s="7">
        <f>IF(E107=0,0,(F107/E107)*100)</f>
        <v>91.138224434098575</v>
      </c>
      <c r="N107" s="7">
        <f>D107-H107</f>
        <v>17016100</v>
      </c>
      <c r="O107" s="7">
        <f>E107-H107</f>
        <v>276000</v>
      </c>
      <c r="P107" s="7">
        <f>IF(E107=0,0,(H107/E107)*100)</f>
        <v>91.138224434098575</v>
      </c>
    </row>
    <row r="108" spans="1:16">
      <c r="A108" s="8" t="s">
        <v>21</v>
      </c>
      <c r="B108" s="3" t="s">
        <v>22</v>
      </c>
      <c r="C108" s="4">
        <v>18191200</v>
      </c>
      <c r="D108" s="4">
        <v>18191200</v>
      </c>
      <c r="E108" s="4">
        <v>2838500</v>
      </c>
      <c r="F108" s="4">
        <v>2838500</v>
      </c>
      <c r="G108" s="4">
        <v>0</v>
      </c>
      <c r="H108" s="4">
        <v>2838500</v>
      </c>
      <c r="I108" s="4">
        <v>0</v>
      </c>
      <c r="J108" s="4">
        <v>0</v>
      </c>
      <c r="K108" s="4">
        <f>E108-F108</f>
        <v>0</v>
      </c>
      <c r="L108" s="4">
        <f>D108-F108</f>
        <v>15352700</v>
      </c>
      <c r="M108" s="4">
        <f>IF(E108=0,0,(F108/E108)*100)</f>
        <v>100</v>
      </c>
      <c r="N108" s="4">
        <f>D108-H108</f>
        <v>15352700</v>
      </c>
      <c r="O108" s="4">
        <f>E108-H108</f>
        <v>0</v>
      </c>
      <c r="P108" s="4">
        <f>IF(E108=0,0,(H108/E108)*100)</f>
        <v>100</v>
      </c>
    </row>
    <row r="109" spans="1:16">
      <c r="A109" s="8" t="s">
        <v>53</v>
      </c>
      <c r="B109" s="3" t="s">
        <v>54</v>
      </c>
      <c r="C109" s="4">
        <v>18191200</v>
      </c>
      <c r="D109" s="4">
        <v>18191200</v>
      </c>
      <c r="E109" s="4">
        <v>2838500</v>
      </c>
      <c r="F109" s="4">
        <v>2838500</v>
      </c>
      <c r="G109" s="4">
        <v>0</v>
      </c>
      <c r="H109" s="4">
        <v>2838500</v>
      </c>
      <c r="I109" s="4">
        <v>0</v>
      </c>
      <c r="J109" s="4">
        <v>0</v>
      </c>
      <c r="K109" s="4">
        <f>E109-F109</f>
        <v>0</v>
      </c>
      <c r="L109" s="4">
        <f>D109-F109</f>
        <v>15352700</v>
      </c>
      <c r="M109" s="4">
        <f>IF(E109=0,0,(F109/E109)*100)</f>
        <v>100</v>
      </c>
      <c r="N109" s="4">
        <f>D109-H109</f>
        <v>15352700</v>
      </c>
      <c r="O109" s="4">
        <f>E109-H109</f>
        <v>0</v>
      </c>
      <c r="P109" s="4">
        <f>IF(E109=0,0,(H109/E109)*100)</f>
        <v>100</v>
      </c>
    </row>
    <row r="110" spans="1:16">
      <c r="A110" s="8" t="s">
        <v>80</v>
      </c>
      <c r="B110" s="3" t="s">
        <v>81</v>
      </c>
      <c r="C110" s="4">
        <v>18191200</v>
      </c>
      <c r="D110" s="4">
        <v>18191200</v>
      </c>
      <c r="E110" s="4">
        <v>2838500</v>
      </c>
      <c r="F110" s="4">
        <v>2838500</v>
      </c>
      <c r="G110" s="4">
        <v>0</v>
      </c>
      <c r="H110" s="4">
        <v>2838500</v>
      </c>
      <c r="I110" s="4">
        <v>0</v>
      </c>
      <c r="J110" s="4">
        <v>0</v>
      </c>
      <c r="K110" s="4">
        <f>E110-F110</f>
        <v>0</v>
      </c>
      <c r="L110" s="4">
        <f>D110-F110</f>
        <v>15352700</v>
      </c>
      <c r="M110" s="4">
        <f>IF(E110=0,0,(F110/E110)*100)</f>
        <v>100</v>
      </c>
      <c r="N110" s="4">
        <f>D110-H110</f>
        <v>15352700</v>
      </c>
      <c r="O110" s="4">
        <f>E110-H110</f>
        <v>0</v>
      </c>
      <c r="P110" s="4">
        <f>IF(E110=0,0,(H110/E110)*100)</f>
        <v>100</v>
      </c>
    </row>
    <row r="111" spans="1:16">
      <c r="A111" s="8" t="s">
        <v>82</v>
      </c>
      <c r="B111" s="3" t="s">
        <v>83</v>
      </c>
      <c r="C111" s="4">
        <v>1663400</v>
      </c>
      <c r="D111" s="4">
        <v>1663400</v>
      </c>
      <c r="E111" s="4">
        <v>276000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>E111-F111</f>
        <v>276000</v>
      </c>
      <c r="L111" s="4">
        <f>D111-F111</f>
        <v>1663400</v>
      </c>
      <c r="M111" s="4">
        <f>IF(E111=0,0,(F111/E111)*100)</f>
        <v>0</v>
      </c>
      <c r="N111" s="4">
        <f>D111-H111</f>
        <v>1663400</v>
      </c>
      <c r="O111" s="4">
        <f>E111-H111</f>
        <v>276000</v>
      </c>
      <c r="P111" s="4">
        <f>IF(E111=0,0,(H111/E111)*100)</f>
        <v>0</v>
      </c>
    </row>
    <row r="112" spans="1:16">
      <c r="A112" s="6" t="s">
        <v>84</v>
      </c>
      <c r="B112" s="6"/>
      <c r="C112" s="7">
        <v>168018700</v>
      </c>
      <c r="D112" s="7">
        <v>168018700</v>
      </c>
      <c r="E112" s="7">
        <v>27687885</v>
      </c>
      <c r="F112" s="7">
        <v>21646057.809999999</v>
      </c>
      <c r="G112" s="7">
        <v>0</v>
      </c>
      <c r="H112" s="7">
        <v>21623309.829999994</v>
      </c>
      <c r="I112" s="7">
        <v>22747.98</v>
      </c>
      <c r="J112" s="7">
        <v>21109147.930000003</v>
      </c>
      <c r="K112" s="7">
        <f>E112-F112</f>
        <v>6041827.1900000013</v>
      </c>
      <c r="L112" s="7">
        <f>D112-F112</f>
        <v>146372642.19</v>
      </c>
      <c r="M112" s="7">
        <f>IF(E112=0,0,(F112/E112)*100)</f>
        <v>78.17880567620098</v>
      </c>
      <c r="N112" s="7">
        <f>D112-H112</f>
        <v>146395390.17000002</v>
      </c>
      <c r="O112" s="7">
        <f>E112-H112</f>
        <v>6064575.1700000055</v>
      </c>
      <c r="P112" s="7">
        <f>IF(E112=0,0,(H112/E112)*100)</f>
        <v>78.096647071453802</v>
      </c>
    </row>
    <row r="113" spans="1:16">
      <c r="A113" s="8" t="s">
        <v>21</v>
      </c>
      <c r="B113" s="3" t="s">
        <v>22</v>
      </c>
      <c r="C113" s="4">
        <v>166355300</v>
      </c>
      <c r="D113" s="4">
        <v>166355300</v>
      </c>
      <c r="E113" s="4">
        <v>27411885</v>
      </c>
      <c r="F113" s="4">
        <v>21646057.809999999</v>
      </c>
      <c r="G113" s="4">
        <v>0</v>
      </c>
      <c r="H113" s="4">
        <v>21623309.829999994</v>
      </c>
      <c r="I113" s="4">
        <v>22747.98</v>
      </c>
      <c r="J113" s="4">
        <v>21109147.930000003</v>
      </c>
      <c r="K113" s="4">
        <f>E113-F113</f>
        <v>5765827.1900000013</v>
      </c>
      <c r="L113" s="4">
        <f>D113-F113</f>
        <v>144709242.19</v>
      </c>
      <c r="M113" s="4">
        <f>IF(E113=0,0,(F113/E113)*100)</f>
        <v>78.965958780288176</v>
      </c>
      <c r="N113" s="4">
        <f>D113-H113</f>
        <v>144731990.17000002</v>
      </c>
      <c r="O113" s="4">
        <f>E113-H113</f>
        <v>5788575.1700000055</v>
      </c>
      <c r="P113" s="4">
        <f>IF(E113=0,0,(H113/E113)*100)</f>
        <v>78.882972951331126</v>
      </c>
    </row>
    <row r="114" spans="1:16">
      <c r="A114" s="8" t="s">
        <v>23</v>
      </c>
      <c r="B114" s="3" t="s">
        <v>24</v>
      </c>
      <c r="C114" s="4">
        <v>44779900</v>
      </c>
      <c r="D114" s="4">
        <v>44779900</v>
      </c>
      <c r="E114" s="4">
        <v>7624265</v>
      </c>
      <c r="F114" s="4">
        <v>7188329.9700000007</v>
      </c>
      <c r="G114" s="4">
        <v>0</v>
      </c>
      <c r="H114" s="4">
        <v>7183282.71</v>
      </c>
      <c r="I114" s="4">
        <v>5047.2600000000011</v>
      </c>
      <c r="J114" s="4">
        <v>0</v>
      </c>
      <c r="K114" s="4">
        <f>E114-F114</f>
        <v>435935.02999999933</v>
      </c>
      <c r="L114" s="4">
        <f>D114-F114</f>
        <v>37591570.030000001</v>
      </c>
      <c r="M114" s="4">
        <f>IF(E114=0,0,(F114/E114)*100)</f>
        <v>94.28226812682928</v>
      </c>
      <c r="N114" s="4">
        <f>D114-H114</f>
        <v>37596617.289999999</v>
      </c>
      <c r="O114" s="4">
        <f>E114-H114</f>
        <v>440982.29000000004</v>
      </c>
      <c r="P114" s="4">
        <f>IF(E114=0,0,(H114/E114)*100)</f>
        <v>94.216068171817213</v>
      </c>
    </row>
    <row r="115" spans="1:16">
      <c r="A115" s="8" t="s">
        <v>25</v>
      </c>
      <c r="B115" s="3" t="s">
        <v>26</v>
      </c>
      <c r="C115" s="4">
        <v>36717100</v>
      </c>
      <c r="D115" s="4">
        <v>36717100</v>
      </c>
      <c r="E115" s="4">
        <v>6269746</v>
      </c>
      <c r="F115" s="4">
        <v>5901773.8700000001</v>
      </c>
      <c r="G115" s="4">
        <v>0</v>
      </c>
      <c r="H115" s="4">
        <v>5896736.1699999999</v>
      </c>
      <c r="I115" s="4">
        <v>5037.7000000000007</v>
      </c>
      <c r="J115" s="4">
        <v>0</v>
      </c>
      <c r="K115" s="4">
        <f>E115-F115</f>
        <v>367972.12999999989</v>
      </c>
      <c r="L115" s="4">
        <f>D115-F115</f>
        <v>30815326.129999999</v>
      </c>
      <c r="M115" s="4">
        <f>IF(E115=0,0,(F115/E115)*100)</f>
        <v>94.130988240990945</v>
      </c>
      <c r="N115" s="4">
        <f>D115-H115</f>
        <v>30820363.829999998</v>
      </c>
      <c r="O115" s="4">
        <f>E115-H115</f>
        <v>373009.83000000007</v>
      </c>
      <c r="P115" s="4">
        <f>IF(E115=0,0,(H115/E115)*100)</f>
        <v>94.050638893505408</v>
      </c>
    </row>
    <row r="116" spans="1:16">
      <c r="A116" s="8" t="s">
        <v>27</v>
      </c>
      <c r="B116" s="3" t="s">
        <v>28</v>
      </c>
      <c r="C116" s="4">
        <v>36717100</v>
      </c>
      <c r="D116" s="4">
        <v>36717100</v>
      </c>
      <c r="E116" s="4">
        <v>6269746</v>
      </c>
      <c r="F116" s="4">
        <v>5901773.8700000001</v>
      </c>
      <c r="G116" s="4">
        <v>0</v>
      </c>
      <c r="H116" s="4">
        <v>5896736.1699999999</v>
      </c>
      <c r="I116" s="4">
        <v>5037.7000000000007</v>
      </c>
      <c r="J116" s="4">
        <v>0</v>
      </c>
      <c r="K116" s="4">
        <f>E116-F116</f>
        <v>367972.12999999989</v>
      </c>
      <c r="L116" s="4">
        <f>D116-F116</f>
        <v>30815326.129999999</v>
      </c>
      <c r="M116" s="4">
        <f>IF(E116=0,0,(F116/E116)*100)</f>
        <v>94.130988240990945</v>
      </c>
      <c r="N116" s="4">
        <f>D116-H116</f>
        <v>30820363.829999998</v>
      </c>
      <c r="O116" s="4">
        <f>E116-H116</f>
        <v>373009.83000000007</v>
      </c>
      <c r="P116" s="4">
        <f>IF(E116=0,0,(H116/E116)*100)</f>
        <v>94.050638893505408</v>
      </c>
    </row>
    <row r="117" spans="1:16">
      <c r="A117" s="8" t="s">
        <v>29</v>
      </c>
      <c r="B117" s="3" t="s">
        <v>30</v>
      </c>
      <c r="C117" s="4">
        <v>8062800</v>
      </c>
      <c r="D117" s="4">
        <v>8062800</v>
      </c>
      <c r="E117" s="4">
        <v>1354519</v>
      </c>
      <c r="F117" s="4">
        <v>1286556.0999999999</v>
      </c>
      <c r="G117" s="4">
        <v>0</v>
      </c>
      <c r="H117" s="4">
        <v>1286546.5399999998</v>
      </c>
      <c r="I117" s="4">
        <v>9.5599999999999987</v>
      </c>
      <c r="J117" s="4">
        <v>0</v>
      </c>
      <c r="K117" s="4">
        <f>E117-F117</f>
        <v>67962.90000000014</v>
      </c>
      <c r="L117" s="4">
        <f>D117-F117</f>
        <v>6776243.9000000004</v>
      </c>
      <c r="M117" s="4">
        <f>IF(E117=0,0,(F117/E117)*100)</f>
        <v>94.982506705332298</v>
      </c>
      <c r="N117" s="4">
        <f>D117-H117</f>
        <v>6776253.46</v>
      </c>
      <c r="O117" s="4">
        <f>E117-H117</f>
        <v>67972.460000000196</v>
      </c>
      <c r="P117" s="4">
        <f>IF(E117=0,0,(H117/E117)*100)</f>
        <v>94.981800919736074</v>
      </c>
    </row>
    <row r="118" spans="1:16">
      <c r="A118" s="8" t="s">
        <v>31</v>
      </c>
      <c r="B118" s="3" t="s">
        <v>32</v>
      </c>
      <c r="C118" s="4">
        <v>12731555</v>
      </c>
      <c r="D118" s="4">
        <v>12731555</v>
      </c>
      <c r="E118" s="4">
        <v>3292550.04</v>
      </c>
      <c r="F118" s="4">
        <v>2625103.5500000003</v>
      </c>
      <c r="G118" s="4">
        <v>0</v>
      </c>
      <c r="H118" s="4">
        <v>2607405.7399999998</v>
      </c>
      <c r="I118" s="4">
        <v>17697.810000000001</v>
      </c>
      <c r="J118" s="4">
        <v>3310.1</v>
      </c>
      <c r="K118" s="4">
        <f>E118-F118</f>
        <v>667446.48999999976</v>
      </c>
      <c r="L118" s="4">
        <f>D118-F118</f>
        <v>10106451.449999999</v>
      </c>
      <c r="M118" s="4">
        <f>IF(E118=0,0,(F118/E118)*100)</f>
        <v>79.728584778016014</v>
      </c>
      <c r="N118" s="4">
        <f>D118-H118</f>
        <v>10124149.26</v>
      </c>
      <c r="O118" s="4">
        <f>E118-H118</f>
        <v>685144.30000000028</v>
      </c>
      <c r="P118" s="4">
        <f>IF(E118=0,0,(H118/E118)*100)</f>
        <v>79.191074040593762</v>
      </c>
    </row>
    <row r="119" spans="1:16">
      <c r="A119" s="8" t="s">
        <v>33</v>
      </c>
      <c r="B119" s="3" t="s">
        <v>34</v>
      </c>
      <c r="C119" s="4">
        <v>802985</v>
      </c>
      <c r="D119" s="4">
        <v>802985</v>
      </c>
      <c r="E119" s="4">
        <v>141450</v>
      </c>
      <c r="F119" s="4">
        <v>44254.6</v>
      </c>
      <c r="G119" s="4">
        <v>0</v>
      </c>
      <c r="H119" s="4">
        <v>44162.35</v>
      </c>
      <c r="I119" s="4">
        <v>92.25</v>
      </c>
      <c r="J119" s="4">
        <v>0</v>
      </c>
      <c r="K119" s="4">
        <f>E119-F119</f>
        <v>97195.4</v>
      </c>
      <c r="L119" s="4">
        <f>D119-F119</f>
        <v>758730.4</v>
      </c>
      <c r="M119" s="4">
        <f>IF(E119=0,0,(F119/E119)*100)</f>
        <v>31.286390950866029</v>
      </c>
      <c r="N119" s="4">
        <f>D119-H119</f>
        <v>758822.65</v>
      </c>
      <c r="O119" s="4">
        <f>E119-H119</f>
        <v>97287.65</v>
      </c>
      <c r="P119" s="4">
        <f>IF(E119=0,0,(H119/E119)*100)</f>
        <v>31.221173559561681</v>
      </c>
    </row>
    <row r="120" spans="1:16">
      <c r="A120" s="8" t="s">
        <v>65</v>
      </c>
      <c r="B120" s="3" t="s">
        <v>66</v>
      </c>
      <c r="C120" s="4">
        <v>9500</v>
      </c>
      <c r="D120" s="4">
        <v>9500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f>E120-F120</f>
        <v>0</v>
      </c>
      <c r="L120" s="4">
        <f>D120-F120</f>
        <v>9500</v>
      </c>
      <c r="M120" s="4">
        <f>IF(E120=0,0,(F120/E120)*100)</f>
        <v>0</v>
      </c>
      <c r="N120" s="4">
        <f>D120-H120</f>
        <v>9500</v>
      </c>
      <c r="O120" s="4">
        <f>E120-H120</f>
        <v>0</v>
      </c>
      <c r="P120" s="4">
        <f>IF(E120=0,0,(H120/E120)*100)</f>
        <v>0</v>
      </c>
    </row>
    <row r="121" spans="1:16">
      <c r="A121" s="8" t="s">
        <v>67</v>
      </c>
      <c r="B121" s="3" t="s">
        <v>68</v>
      </c>
      <c r="C121" s="4">
        <v>2734100</v>
      </c>
      <c r="D121" s="4">
        <v>2734100</v>
      </c>
      <c r="E121" s="4">
        <v>474100</v>
      </c>
      <c r="F121" s="4">
        <v>294735</v>
      </c>
      <c r="G121" s="4">
        <v>0</v>
      </c>
      <c r="H121" s="4">
        <v>294733.84999999998</v>
      </c>
      <c r="I121" s="4">
        <v>1.1499999999999999</v>
      </c>
      <c r="J121" s="4">
        <v>0</v>
      </c>
      <c r="K121" s="4">
        <f>E121-F121</f>
        <v>179365</v>
      </c>
      <c r="L121" s="4">
        <f>D121-F121</f>
        <v>2439365</v>
      </c>
      <c r="M121" s="4">
        <f>IF(E121=0,0,(F121/E121)*100)</f>
        <v>62.167264290234122</v>
      </c>
      <c r="N121" s="4">
        <f>D121-H121</f>
        <v>2439366.15</v>
      </c>
      <c r="O121" s="4">
        <f>E121-H121</f>
        <v>179366.15000000002</v>
      </c>
      <c r="P121" s="4">
        <f>IF(E121=0,0,(H121/E121)*100)</f>
        <v>62.167021725374397</v>
      </c>
    </row>
    <row r="122" spans="1:16">
      <c r="A122" s="8" t="s">
        <v>35</v>
      </c>
      <c r="B122" s="3" t="s">
        <v>36</v>
      </c>
      <c r="C122" s="4">
        <v>1428045</v>
      </c>
      <c r="D122" s="4">
        <v>1428045</v>
      </c>
      <c r="E122" s="4">
        <v>235724.04</v>
      </c>
      <c r="F122" s="4">
        <v>86833.109999999986</v>
      </c>
      <c r="G122" s="4">
        <v>0</v>
      </c>
      <c r="H122" s="4">
        <v>86243.62999999999</v>
      </c>
      <c r="I122" s="4">
        <v>589.48</v>
      </c>
      <c r="J122" s="4">
        <v>0</v>
      </c>
      <c r="K122" s="4">
        <f>E122-F122</f>
        <v>148890.93000000002</v>
      </c>
      <c r="L122" s="4">
        <f>D122-F122</f>
        <v>1341211.8900000001</v>
      </c>
      <c r="M122" s="4">
        <f>IF(E122=0,0,(F122/E122)*100)</f>
        <v>36.836764718609096</v>
      </c>
      <c r="N122" s="4">
        <f>D122-H122</f>
        <v>1341801.3700000001</v>
      </c>
      <c r="O122" s="4">
        <f>E122-H122</f>
        <v>149480.41000000003</v>
      </c>
      <c r="P122" s="4">
        <f>IF(E122=0,0,(H122/E122)*100)</f>
        <v>36.58669264280384</v>
      </c>
    </row>
    <row r="123" spans="1:16">
      <c r="A123" s="8" t="s">
        <v>37</v>
      </c>
      <c r="B123" s="3" t="s">
        <v>38</v>
      </c>
      <c r="C123" s="4">
        <v>165025</v>
      </c>
      <c r="D123" s="4">
        <v>165025</v>
      </c>
      <c r="E123" s="4">
        <v>31965</v>
      </c>
      <c r="F123" s="4">
        <v>9936</v>
      </c>
      <c r="G123" s="4">
        <v>0</v>
      </c>
      <c r="H123" s="4">
        <v>9935.2000000000007</v>
      </c>
      <c r="I123" s="4">
        <v>0.8</v>
      </c>
      <c r="J123" s="4">
        <v>1170</v>
      </c>
      <c r="K123" s="4">
        <f>E123-F123</f>
        <v>22029</v>
      </c>
      <c r="L123" s="4">
        <f>D123-F123</f>
        <v>155089</v>
      </c>
      <c r="M123" s="4">
        <f>IF(E123=0,0,(F123/E123)*100)</f>
        <v>31.083998122946969</v>
      </c>
      <c r="N123" s="4">
        <f>D123-H123</f>
        <v>155089.79999999999</v>
      </c>
      <c r="O123" s="4">
        <f>E123-H123</f>
        <v>22029.8</v>
      </c>
      <c r="P123" s="4">
        <f>IF(E123=0,0,(H123/E123)*100)</f>
        <v>31.081495385577977</v>
      </c>
    </row>
    <row r="124" spans="1:16">
      <c r="A124" s="8" t="s">
        <v>39</v>
      </c>
      <c r="B124" s="3" t="s">
        <v>40</v>
      </c>
      <c r="C124" s="4">
        <v>7273500</v>
      </c>
      <c r="D124" s="4">
        <v>7273500</v>
      </c>
      <c r="E124" s="4">
        <v>2359961</v>
      </c>
      <c r="F124" s="4">
        <v>2180555.8400000003</v>
      </c>
      <c r="G124" s="4">
        <v>0</v>
      </c>
      <c r="H124" s="4">
        <v>2163567.16</v>
      </c>
      <c r="I124" s="4">
        <v>16988.68</v>
      </c>
      <c r="J124" s="4">
        <v>0</v>
      </c>
      <c r="K124" s="4">
        <f>E124-F124</f>
        <v>179405.15999999968</v>
      </c>
      <c r="L124" s="4">
        <f>D124-F124</f>
        <v>5092944.16</v>
      </c>
      <c r="M124" s="4">
        <f>IF(E124=0,0,(F124/E124)*100)</f>
        <v>92.397960813759227</v>
      </c>
      <c r="N124" s="4">
        <f>D124-H124</f>
        <v>5109932.84</v>
      </c>
      <c r="O124" s="4">
        <f>E124-H124</f>
        <v>196393.83999999985</v>
      </c>
      <c r="P124" s="4">
        <f>IF(E124=0,0,(H124/E124)*100)</f>
        <v>91.6780895955484</v>
      </c>
    </row>
    <row r="125" spans="1:16">
      <c r="A125" s="8" t="s">
        <v>41</v>
      </c>
      <c r="B125" s="3" t="s">
        <v>42</v>
      </c>
      <c r="C125" s="4">
        <v>5006810</v>
      </c>
      <c r="D125" s="4">
        <v>5006810</v>
      </c>
      <c r="E125" s="4">
        <v>1838900</v>
      </c>
      <c r="F125" s="4">
        <v>1705730.74</v>
      </c>
      <c r="G125" s="4">
        <v>0</v>
      </c>
      <c r="H125" s="4">
        <v>1696266.28</v>
      </c>
      <c r="I125" s="4">
        <v>9464.4600000000009</v>
      </c>
      <c r="J125" s="4">
        <v>0</v>
      </c>
      <c r="K125" s="4">
        <f>E125-F125</f>
        <v>133169.26</v>
      </c>
      <c r="L125" s="4">
        <f>D125-F125</f>
        <v>3301079.26</v>
      </c>
      <c r="M125" s="4">
        <f>IF(E125=0,0,(F125/E125)*100)</f>
        <v>92.758210886943289</v>
      </c>
      <c r="N125" s="4">
        <f>D125-H125</f>
        <v>3310543.7199999997</v>
      </c>
      <c r="O125" s="4">
        <f>E125-H125</f>
        <v>142633.71999999997</v>
      </c>
      <c r="P125" s="4">
        <f>IF(E125=0,0,(H125/E125)*100)</f>
        <v>92.243530371417691</v>
      </c>
    </row>
    <row r="126" spans="1:16">
      <c r="A126" s="8" t="s">
        <v>43</v>
      </c>
      <c r="B126" s="3" t="s">
        <v>44</v>
      </c>
      <c r="C126" s="4">
        <v>225690</v>
      </c>
      <c r="D126" s="4">
        <v>225690</v>
      </c>
      <c r="E126" s="4">
        <v>43961</v>
      </c>
      <c r="F126" s="4">
        <v>39217.85</v>
      </c>
      <c r="G126" s="4">
        <v>0</v>
      </c>
      <c r="H126" s="4">
        <v>35027.68</v>
      </c>
      <c r="I126" s="4">
        <v>4190.17</v>
      </c>
      <c r="J126" s="4">
        <v>0</v>
      </c>
      <c r="K126" s="4">
        <f>E126-F126</f>
        <v>4743.1500000000015</v>
      </c>
      <c r="L126" s="4">
        <f>D126-F126</f>
        <v>186472.15</v>
      </c>
      <c r="M126" s="4">
        <f>IF(E126=0,0,(F126/E126)*100)</f>
        <v>89.210550260458135</v>
      </c>
      <c r="N126" s="4">
        <f>D126-H126</f>
        <v>190662.32</v>
      </c>
      <c r="O126" s="4">
        <f>E126-H126</f>
        <v>8933.32</v>
      </c>
      <c r="P126" s="4">
        <f>IF(E126=0,0,(H126/E126)*100)</f>
        <v>79.678988194081114</v>
      </c>
    </row>
    <row r="127" spans="1:16">
      <c r="A127" s="8" t="s">
        <v>45</v>
      </c>
      <c r="B127" s="3" t="s">
        <v>46</v>
      </c>
      <c r="C127" s="4">
        <v>1187600</v>
      </c>
      <c r="D127" s="4">
        <v>1187600</v>
      </c>
      <c r="E127" s="4">
        <v>292000</v>
      </c>
      <c r="F127" s="4">
        <v>261613.25</v>
      </c>
      <c r="G127" s="4">
        <v>0</v>
      </c>
      <c r="H127" s="4">
        <v>258283.53</v>
      </c>
      <c r="I127" s="4">
        <v>3329.7200000000003</v>
      </c>
      <c r="J127" s="4">
        <v>0</v>
      </c>
      <c r="K127" s="4">
        <f>E127-F127</f>
        <v>30386.75</v>
      </c>
      <c r="L127" s="4">
        <f>D127-F127</f>
        <v>925986.75</v>
      </c>
      <c r="M127" s="4">
        <f>IF(E127=0,0,(F127/E127)*100)</f>
        <v>89.59357876712329</v>
      </c>
      <c r="N127" s="4">
        <f>D127-H127</f>
        <v>929316.47</v>
      </c>
      <c r="O127" s="4">
        <f>E127-H127</f>
        <v>33716.47</v>
      </c>
      <c r="P127" s="4">
        <f>IF(E127=0,0,(H127/E127)*100)</f>
        <v>88.453263698630138</v>
      </c>
    </row>
    <row r="128" spans="1:16">
      <c r="A128" s="8" t="s">
        <v>47</v>
      </c>
      <c r="B128" s="3" t="s">
        <v>48</v>
      </c>
      <c r="C128" s="4">
        <v>832600</v>
      </c>
      <c r="D128" s="4">
        <v>832600</v>
      </c>
      <c r="E128" s="4">
        <v>185000</v>
      </c>
      <c r="F128" s="4">
        <v>173994</v>
      </c>
      <c r="G128" s="4">
        <v>0</v>
      </c>
      <c r="H128" s="4">
        <v>173989.66999999998</v>
      </c>
      <c r="I128" s="4">
        <v>4.33</v>
      </c>
      <c r="J128" s="4">
        <v>0</v>
      </c>
      <c r="K128" s="4">
        <f>E128-F128</f>
        <v>11006</v>
      </c>
      <c r="L128" s="4">
        <f>D128-F128</f>
        <v>658606</v>
      </c>
      <c r="M128" s="4">
        <f>IF(E128=0,0,(F128/E128)*100)</f>
        <v>94.050810810810816</v>
      </c>
      <c r="N128" s="4">
        <f>D128-H128</f>
        <v>658610.33000000007</v>
      </c>
      <c r="O128" s="4">
        <f>E128-H128</f>
        <v>11010.330000000016</v>
      </c>
      <c r="P128" s="4">
        <f>IF(E128=0,0,(H128/E128)*100)</f>
        <v>94.048470270270258</v>
      </c>
    </row>
    <row r="129" spans="1:16">
      <c r="A129" s="8" t="s">
        <v>75</v>
      </c>
      <c r="B129" s="3" t="s">
        <v>76</v>
      </c>
      <c r="C129" s="4">
        <v>20800</v>
      </c>
      <c r="D129" s="4">
        <v>20800</v>
      </c>
      <c r="E129" s="4">
        <v>100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f>E129-F129</f>
        <v>100</v>
      </c>
      <c r="L129" s="4">
        <f>D129-F129</f>
        <v>20800</v>
      </c>
      <c r="M129" s="4">
        <f>IF(E129=0,0,(F129/E129)*100)</f>
        <v>0</v>
      </c>
      <c r="N129" s="4">
        <f>D129-H129</f>
        <v>20800</v>
      </c>
      <c r="O129" s="4">
        <f>E129-H129</f>
        <v>100</v>
      </c>
      <c r="P129" s="4">
        <f>IF(E129=0,0,(H129/E129)*100)</f>
        <v>0</v>
      </c>
    </row>
    <row r="130" spans="1:16">
      <c r="A130" s="8" t="s">
        <v>49</v>
      </c>
      <c r="B130" s="3" t="s">
        <v>50</v>
      </c>
      <c r="C130" s="4">
        <v>318400</v>
      </c>
      <c r="D130" s="4">
        <v>318400</v>
      </c>
      <c r="E130" s="4">
        <v>49350</v>
      </c>
      <c r="F130" s="4">
        <v>8789</v>
      </c>
      <c r="G130" s="4">
        <v>0</v>
      </c>
      <c r="H130" s="4">
        <v>8763.5499999999993</v>
      </c>
      <c r="I130" s="4">
        <v>25.45</v>
      </c>
      <c r="J130" s="4">
        <v>2140.1</v>
      </c>
      <c r="K130" s="4">
        <f>E130-F130</f>
        <v>40561</v>
      </c>
      <c r="L130" s="4">
        <f>D130-F130</f>
        <v>309611</v>
      </c>
      <c r="M130" s="4">
        <f>IF(E130=0,0,(F130/E130)*100)</f>
        <v>17.80952380952381</v>
      </c>
      <c r="N130" s="4">
        <f>D130-H130</f>
        <v>309636.45</v>
      </c>
      <c r="O130" s="4">
        <f>E130-H130</f>
        <v>40586.449999999997</v>
      </c>
      <c r="P130" s="4">
        <f>IF(E130=0,0,(H130/E130)*100)</f>
        <v>17.757953394123604</v>
      </c>
    </row>
    <row r="131" spans="1:16">
      <c r="A131" s="8" t="s">
        <v>51</v>
      </c>
      <c r="B131" s="3" t="s">
        <v>52</v>
      </c>
      <c r="C131" s="4">
        <v>318400</v>
      </c>
      <c r="D131" s="4">
        <v>318400</v>
      </c>
      <c r="E131" s="4">
        <v>49350</v>
      </c>
      <c r="F131" s="4">
        <v>8789</v>
      </c>
      <c r="G131" s="4">
        <v>0</v>
      </c>
      <c r="H131" s="4">
        <v>8763.5499999999993</v>
      </c>
      <c r="I131" s="4">
        <v>25.45</v>
      </c>
      <c r="J131" s="4">
        <v>2140.1</v>
      </c>
      <c r="K131" s="4">
        <f>E131-F131</f>
        <v>40561</v>
      </c>
      <c r="L131" s="4">
        <f>D131-F131</f>
        <v>309611</v>
      </c>
      <c r="M131" s="4">
        <f>IF(E131=0,0,(F131/E131)*100)</f>
        <v>17.80952380952381</v>
      </c>
      <c r="N131" s="4">
        <f>D131-H131</f>
        <v>309636.45</v>
      </c>
      <c r="O131" s="4">
        <f>E131-H131</f>
        <v>40586.449999999997</v>
      </c>
      <c r="P131" s="4">
        <f>IF(E131=0,0,(H131/E131)*100)</f>
        <v>17.757953394123604</v>
      </c>
    </row>
    <row r="132" spans="1:16">
      <c r="A132" s="8" t="s">
        <v>53</v>
      </c>
      <c r="B132" s="3" t="s">
        <v>54</v>
      </c>
      <c r="C132" s="4">
        <v>23331400</v>
      </c>
      <c r="D132" s="4">
        <v>23331400</v>
      </c>
      <c r="E132" s="4">
        <v>3461000</v>
      </c>
      <c r="F132" s="4">
        <v>3310739.16</v>
      </c>
      <c r="G132" s="4">
        <v>0</v>
      </c>
      <c r="H132" s="4">
        <v>3310739.16</v>
      </c>
      <c r="I132" s="4">
        <v>0</v>
      </c>
      <c r="J132" s="4">
        <v>95627.23</v>
      </c>
      <c r="K132" s="4">
        <f>E132-F132</f>
        <v>150260.83999999985</v>
      </c>
      <c r="L132" s="4">
        <f>D132-F132</f>
        <v>20020660.84</v>
      </c>
      <c r="M132" s="4">
        <f>IF(E132=0,0,(F132/E132)*100)</f>
        <v>95.65845593759029</v>
      </c>
      <c r="N132" s="4">
        <f>D132-H132</f>
        <v>20020660.84</v>
      </c>
      <c r="O132" s="4">
        <f>E132-H132</f>
        <v>150260.83999999985</v>
      </c>
      <c r="P132" s="4">
        <f>IF(E132=0,0,(H132/E132)*100)</f>
        <v>95.65845593759029</v>
      </c>
    </row>
    <row r="133" spans="1:16">
      <c r="A133" s="8" t="s">
        <v>55</v>
      </c>
      <c r="B133" s="3" t="s">
        <v>56</v>
      </c>
      <c r="C133" s="4">
        <v>5140200</v>
      </c>
      <c r="D133" s="4">
        <v>5140200</v>
      </c>
      <c r="E133" s="4">
        <v>622500</v>
      </c>
      <c r="F133" s="4">
        <v>472239.16</v>
      </c>
      <c r="G133" s="4">
        <v>0</v>
      </c>
      <c r="H133" s="4">
        <v>472239.16</v>
      </c>
      <c r="I133" s="4">
        <v>0</v>
      </c>
      <c r="J133" s="4">
        <v>95627.23</v>
      </c>
      <c r="K133" s="4">
        <f>E133-F133</f>
        <v>150260.84000000003</v>
      </c>
      <c r="L133" s="4">
        <f>D133-F133</f>
        <v>4667960.84</v>
      </c>
      <c r="M133" s="4">
        <f>IF(E133=0,0,(F133/E133)*100)</f>
        <v>75.861712449799185</v>
      </c>
      <c r="N133" s="4">
        <f>D133-H133</f>
        <v>4667960.84</v>
      </c>
      <c r="O133" s="4">
        <f>E133-H133</f>
        <v>150260.84000000003</v>
      </c>
      <c r="P133" s="4">
        <f>IF(E133=0,0,(H133/E133)*100)</f>
        <v>75.861712449799185</v>
      </c>
    </row>
    <row r="134" spans="1:16">
      <c r="A134" s="8" t="s">
        <v>80</v>
      </c>
      <c r="B134" s="3" t="s">
        <v>81</v>
      </c>
      <c r="C134" s="4">
        <v>18191200</v>
      </c>
      <c r="D134" s="4">
        <v>18191200</v>
      </c>
      <c r="E134" s="4">
        <v>2838500</v>
      </c>
      <c r="F134" s="4">
        <v>2838500</v>
      </c>
      <c r="G134" s="4">
        <v>0</v>
      </c>
      <c r="H134" s="4">
        <v>2838500</v>
      </c>
      <c r="I134" s="4">
        <v>0</v>
      </c>
      <c r="J134" s="4">
        <v>0</v>
      </c>
      <c r="K134" s="4">
        <f>E134-F134</f>
        <v>0</v>
      </c>
      <c r="L134" s="4">
        <f>D134-F134</f>
        <v>15352700</v>
      </c>
      <c r="M134" s="4">
        <f>IF(E134=0,0,(F134/E134)*100)</f>
        <v>100</v>
      </c>
      <c r="N134" s="4">
        <f>D134-H134</f>
        <v>15352700</v>
      </c>
      <c r="O134" s="4">
        <f>E134-H134</f>
        <v>0</v>
      </c>
      <c r="P134" s="4">
        <f>IF(E134=0,0,(H134/E134)*100)</f>
        <v>100</v>
      </c>
    </row>
    <row r="135" spans="1:16">
      <c r="A135" s="8" t="s">
        <v>57</v>
      </c>
      <c r="B135" s="3" t="s">
        <v>58</v>
      </c>
      <c r="C135" s="4">
        <v>85485485</v>
      </c>
      <c r="D135" s="4">
        <v>85485485</v>
      </c>
      <c r="E135" s="4">
        <v>13023339.959999999</v>
      </c>
      <c r="F135" s="4">
        <v>8521727.0300000012</v>
      </c>
      <c r="G135" s="4">
        <v>0</v>
      </c>
      <c r="H135" s="4">
        <v>8521727.0300000012</v>
      </c>
      <c r="I135" s="4">
        <v>0</v>
      </c>
      <c r="J135" s="4">
        <v>21010210.600000001</v>
      </c>
      <c r="K135" s="4">
        <f>E135-F135</f>
        <v>4501612.9299999978</v>
      </c>
      <c r="L135" s="4">
        <f>D135-F135</f>
        <v>76963757.969999999</v>
      </c>
      <c r="M135" s="4">
        <f>IF(E135=0,0,(F135/E135)*100)</f>
        <v>65.434266909822739</v>
      </c>
      <c r="N135" s="4">
        <f>D135-H135</f>
        <v>76963757.969999999</v>
      </c>
      <c r="O135" s="4">
        <f>E135-H135</f>
        <v>4501612.9299999978</v>
      </c>
      <c r="P135" s="4">
        <f>IF(E135=0,0,(H135/E135)*100)</f>
        <v>65.434266909822739</v>
      </c>
    </row>
    <row r="136" spans="1:16">
      <c r="A136" s="8" t="s">
        <v>69</v>
      </c>
      <c r="B136" s="3" t="s">
        <v>70</v>
      </c>
      <c r="C136" s="4">
        <v>180000</v>
      </c>
      <c r="D136" s="4">
        <v>180000</v>
      </c>
      <c r="E136" s="4">
        <v>180000</v>
      </c>
      <c r="F136" s="4">
        <v>180000</v>
      </c>
      <c r="G136" s="4">
        <v>0</v>
      </c>
      <c r="H136" s="4">
        <v>180000</v>
      </c>
      <c r="I136" s="4">
        <v>0</v>
      </c>
      <c r="J136" s="4">
        <v>0</v>
      </c>
      <c r="K136" s="4">
        <f>E136-F136</f>
        <v>0</v>
      </c>
      <c r="L136" s="4">
        <f>D136-F136</f>
        <v>0</v>
      </c>
      <c r="M136" s="4">
        <f>IF(E136=0,0,(F136/E136)*100)</f>
        <v>100</v>
      </c>
      <c r="N136" s="4">
        <f>D136-H136</f>
        <v>0</v>
      </c>
      <c r="O136" s="4">
        <f>E136-H136</f>
        <v>0</v>
      </c>
      <c r="P136" s="4">
        <f>IF(E136=0,0,(H136/E136)*100)</f>
        <v>100</v>
      </c>
    </row>
    <row r="137" spans="1:16">
      <c r="A137" s="8" t="s">
        <v>59</v>
      </c>
      <c r="B137" s="3" t="s">
        <v>60</v>
      </c>
      <c r="C137" s="4">
        <v>85305485</v>
      </c>
      <c r="D137" s="4">
        <v>85305485</v>
      </c>
      <c r="E137" s="4">
        <v>12843339.959999999</v>
      </c>
      <c r="F137" s="4">
        <v>8341727.0300000003</v>
      </c>
      <c r="G137" s="4">
        <v>0</v>
      </c>
      <c r="H137" s="4">
        <v>8341727.0300000003</v>
      </c>
      <c r="I137" s="4">
        <v>0</v>
      </c>
      <c r="J137" s="4">
        <v>21010210.600000001</v>
      </c>
      <c r="K137" s="4">
        <f>E137-F137</f>
        <v>4501612.9299999988</v>
      </c>
      <c r="L137" s="4">
        <f>D137-F137</f>
        <v>76963757.969999999</v>
      </c>
      <c r="M137" s="4">
        <f>IF(E137=0,0,(F137/E137)*100)</f>
        <v>64.949826571436489</v>
      </c>
      <c r="N137" s="4">
        <f>D137-H137</f>
        <v>76963757.969999999</v>
      </c>
      <c r="O137" s="4">
        <f>E137-H137</f>
        <v>4501612.9299999988</v>
      </c>
      <c r="P137" s="4">
        <f>IF(E137=0,0,(H137/E137)*100)</f>
        <v>64.949826571436489</v>
      </c>
    </row>
    <row r="138" spans="1:16">
      <c r="A138" s="8" t="s">
        <v>61</v>
      </c>
      <c r="B138" s="3" t="s">
        <v>62</v>
      </c>
      <c r="C138" s="4">
        <v>26960</v>
      </c>
      <c r="D138" s="4">
        <v>26960</v>
      </c>
      <c r="E138" s="4">
        <v>10730</v>
      </c>
      <c r="F138" s="4">
        <v>158.1</v>
      </c>
      <c r="G138" s="4">
        <v>0</v>
      </c>
      <c r="H138" s="4">
        <v>155.18999999999997</v>
      </c>
      <c r="I138" s="4">
        <v>2.91</v>
      </c>
      <c r="J138" s="4">
        <v>0</v>
      </c>
      <c r="K138" s="4">
        <f>E138-F138</f>
        <v>10571.9</v>
      </c>
      <c r="L138" s="4">
        <f>D138-F138</f>
        <v>26801.9</v>
      </c>
      <c r="M138" s="4">
        <f>IF(E138=0,0,(F138/E138)*100)</f>
        <v>1.4734389561975769</v>
      </c>
      <c r="N138" s="4">
        <f>D138-H138</f>
        <v>26804.81</v>
      </c>
      <c r="O138" s="4">
        <f>E138-H138</f>
        <v>10574.81</v>
      </c>
      <c r="P138" s="4">
        <f>IF(E138=0,0,(H138/E138)*100)</f>
        <v>1.4463187325256288</v>
      </c>
    </row>
    <row r="139" spans="1:16">
      <c r="A139" s="8" t="s">
        <v>82</v>
      </c>
      <c r="B139" s="3" t="s">
        <v>83</v>
      </c>
      <c r="C139" s="4">
        <v>1663400</v>
      </c>
      <c r="D139" s="4">
        <v>1663400</v>
      </c>
      <c r="E139" s="4">
        <v>276000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f>E139-F139</f>
        <v>276000</v>
      </c>
      <c r="L139" s="4">
        <f>D139-F139</f>
        <v>1663400</v>
      </c>
      <c r="M139" s="4">
        <f>IF(E139=0,0,(F139/E139)*100)</f>
        <v>0</v>
      </c>
      <c r="N139" s="4">
        <f>D139-H139</f>
        <v>1663400</v>
      </c>
      <c r="O139" s="4">
        <f>E139-H139</f>
        <v>276000</v>
      </c>
      <c r="P139" s="4">
        <f>IF(E139=0,0,(H139/E139)*100)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2016-03-02T14:07:36Z</dcterms:created>
  <dcterms:modified xsi:type="dcterms:W3CDTF">2016-03-02T14:08:35Z</dcterms:modified>
</cp:coreProperties>
</file>